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815" windowHeight="7755" tabRatio="614"/>
  </bookViews>
  <sheets>
    <sheet name="جامعيون ذكور" sheetId="1" r:id="rId1"/>
    <sheet name="جامعيات اناث" sheetId="2" r:id="rId2"/>
    <sheet name=" دبلوم ذكور" sheetId="3" r:id="rId3"/>
    <sheet name=" دبلوم اناث" sheetId="4" r:id="rId4"/>
  </sheets>
  <definedNames>
    <definedName name="_xlnm._FilterDatabase" localSheetId="3" hidden="1">' دبلوم اناث'!$AG$2:$AK$45</definedName>
    <definedName name="_xlnm._FilterDatabase" localSheetId="2" hidden="1">' دبلوم ذكور'!$AG$2:$AK$32</definedName>
    <definedName name="_xlnm._FilterDatabase" localSheetId="1" hidden="1">'جامعيات اناث'!$AG$2:$AK$95</definedName>
    <definedName name="_xlnm._FilterDatabase" localSheetId="0" hidden="1">'جامعيون ذكور'!$AG$2:$AK$82</definedName>
    <definedName name="_xlnm.Print_Titles" localSheetId="3">' دبلوم اناث'!$1:$2</definedName>
    <definedName name="_xlnm.Print_Titles" localSheetId="2">' دبلوم ذكور'!$1:$2</definedName>
    <definedName name="_xlnm.Print_Titles" localSheetId="1">'جامعيات اناث'!$1:$2</definedName>
    <definedName name="_xlnm.Print_Titles" localSheetId="0">'جامعيون ذكور'!$1:$2</definedName>
  </definedNames>
  <calcPr calcId="152511"/>
</workbook>
</file>

<file path=xl/calcChain.xml><?xml version="1.0" encoding="utf-8"?>
<calcChain xmlns="http://schemas.openxmlformats.org/spreadsheetml/2006/main">
  <c r="AK22" i="1" l="1"/>
  <c r="AH4" i="4" l="1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30" i="4"/>
  <c r="AI30" i="4" s="1"/>
  <c r="AH31" i="4"/>
  <c r="AI31" i="4" s="1"/>
  <c r="AH32" i="4"/>
  <c r="AI32" i="4" s="1"/>
  <c r="AH33" i="4"/>
  <c r="AI33" i="4" s="1"/>
  <c r="AH34" i="4"/>
  <c r="AI34" i="4" s="1"/>
  <c r="AH35" i="4"/>
  <c r="AI35" i="4" s="1"/>
  <c r="AH36" i="4"/>
  <c r="AI36" i="4" s="1"/>
  <c r="AH37" i="4"/>
  <c r="AI37" i="4" s="1"/>
  <c r="AH38" i="4"/>
  <c r="AI38" i="4" s="1"/>
  <c r="AH39" i="4"/>
  <c r="AI39" i="4" s="1"/>
  <c r="AH40" i="4"/>
  <c r="AI40" i="4" s="1"/>
  <c r="AH41" i="4"/>
  <c r="AI41" i="4" s="1"/>
  <c r="AH42" i="4"/>
  <c r="AI42" i="4" s="1"/>
  <c r="AH43" i="4"/>
  <c r="AI43" i="4" s="1"/>
  <c r="AH44" i="4"/>
  <c r="AI44" i="4" s="1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AJ20" i="4" s="1"/>
  <c r="AK20" i="4" s="1"/>
  <c r="E21" i="4"/>
  <c r="E22" i="4"/>
  <c r="E23" i="4"/>
  <c r="E24" i="4"/>
  <c r="E25" i="4"/>
  <c r="E26" i="4"/>
  <c r="E27" i="4"/>
  <c r="E28" i="4"/>
  <c r="E29" i="4"/>
  <c r="E30" i="4"/>
  <c r="AJ30" i="4" s="1"/>
  <c r="AK30" i="4" s="1"/>
  <c r="E31" i="4"/>
  <c r="E32" i="4"/>
  <c r="E33" i="4"/>
  <c r="E34" i="4"/>
  <c r="E35" i="4"/>
  <c r="E36" i="4"/>
  <c r="E37" i="4"/>
  <c r="AJ37" i="4" s="1"/>
  <c r="AK37" i="4" s="1"/>
  <c r="E38" i="4"/>
  <c r="E39" i="4"/>
  <c r="E40" i="4"/>
  <c r="E41" i="4"/>
  <c r="AJ41" i="4" s="1"/>
  <c r="AK41" i="4" s="1"/>
  <c r="E42" i="4"/>
  <c r="E43" i="4"/>
  <c r="E44" i="4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H23" i="3"/>
  <c r="AI23" i="3" s="1"/>
  <c r="AH24" i="3"/>
  <c r="AI24" i="3" s="1"/>
  <c r="AH25" i="3"/>
  <c r="AI25" i="3" s="1"/>
  <c r="AH26" i="3"/>
  <c r="AI26" i="3" s="1"/>
  <c r="AH27" i="3"/>
  <c r="AI27" i="3" s="1"/>
  <c r="AH28" i="3"/>
  <c r="AI28" i="3" s="1"/>
  <c r="AH29" i="3"/>
  <c r="AI29" i="3" s="1"/>
  <c r="AH30" i="3"/>
  <c r="AI30" i="3" s="1"/>
  <c r="AH31" i="3"/>
  <c r="AI31" i="3" s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76" i="2"/>
  <c r="AI76" i="2" s="1"/>
  <c r="AH77" i="2"/>
  <c r="AI77" i="2" s="1"/>
  <c r="AH78" i="2"/>
  <c r="AI78" i="2" s="1"/>
  <c r="AH79" i="2"/>
  <c r="AI79" i="2" s="1"/>
  <c r="AH80" i="2"/>
  <c r="AI80" i="2" s="1"/>
  <c r="AH81" i="2"/>
  <c r="AI81" i="2" s="1"/>
  <c r="AH82" i="2"/>
  <c r="AI82" i="2" s="1"/>
  <c r="AH83" i="2"/>
  <c r="AI83" i="2" s="1"/>
  <c r="AH84" i="2"/>
  <c r="AI84" i="2" s="1"/>
  <c r="AH85" i="2"/>
  <c r="AI85" i="2" s="1"/>
  <c r="AH86" i="2"/>
  <c r="AI86" i="2" s="1"/>
  <c r="AH87" i="2"/>
  <c r="AI87" i="2" s="1"/>
  <c r="AH88" i="2"/>
  <c r="AI88" i="2" s="1"/>
  <c r="AH89" i="2"/>
  <c r="AI89" i="2" s="1"/>
  <c r="AH90" i="2"/>
  <c r="AI90" i="2" s="1"/>
  <c r="AH91" i="2"/>
  <c r="AI91" i="2" s="1"/>
  <c r="AH92" i="2"/>
  <c r="AI92" i="2" s="1"/>
  <c r="AH93" i="2"/>
  <c r="AI93" i="2" s="1"/>
  <c r="AH94" i="2"/>
  <c r="AI94" i="2" s="1"/>
  <c r="AH62" i="2"/>
  <c r="AI62" i="2" s="1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93" i="2"/>
  <c r="AG94" i="2"/>
  <c r="AI6" i="1"/>
  <c r="AI31" i="1"/>
  <c r="AI51" i="1"/>
  <c r="AH4" i="1"/>
  <c r="AI4" i="1" s="1"/>
  <c r="AH5" i="1"/>
  <c r="AI5" i="1" s="1"/>
  <c r="AH6" i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E4" i="3"/>
  <c r="E5" i="3"/>
  <c r="E6" i="3"/>
  <c r="E7" i="3"/>
  <c r="AJ7" i="3" s="1"/>
  <c r="AK7" i="3" s="1"/>
  <c r="E8" i="3"/>
  <c r="E9" i="3"/>
  <c r="E10" i="3"/>
  <c r="E11" i="3"/>
  <c r="AJ11" i="3" s="1"/>
  <c r="E12" i="3"/>
  <c r="E13" i="3"/>
  <c r="E14" i="3"/>
  <c r="E15" i="3"/>
  <c r="E16" i="3"/>
  <c r="E17" i="3"/>
  <c r="E18" i="3"/>
  <c r="E19" i="3"/>
  <c r="E20" i="3"/>
  <c r="AJ20" i="3" s="1"/>
  <c r="E21" i="3"/>
  <c r="E22" i="3"/>
  <c r="E23" i="3"/>
  <c r="E24" i="3"/>
  <c r="AJ24" i="3" s="1"/>
  <c r="E25" i="3"/>
  <c r="E26" i="3"/>
  <c r="E27" i="3"/>
  <c r="E28" i="3"/>
  <c r="AJ28" i="3" s="1"/>
  <c r="E29" i="3"/>
  <c r="E30" i="3"/>
  <c r="E31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AJ28" i="2" s="1"/>
  <c r="AK28" i="2" s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AJ62" i="2" s="1"/>
  <c r="E63" i="2"/>
  <c r="E64" i="2"/>
  <c r="E65" i="2"/>
  <c r="E66" i="2"/>
  <c r="E67" i="2"/>
  <c r="E68" i="2"/>
  <c r="E69" i="2"/>
  <c r="E70" i="2"/>
  <c r="E71" i="2"/>
  <c r="AJ71" i="2" s="1"/>
  <c r="E72" i="2"/>
  <c r="E73" i="2"/>
  <c r="E74" i="2"/>
  <c r="E75" i="2"/>
  <c r="E76" i="2"/>
  <c r="E77" i="2"/>
  <c r="E78" i="2"/>
  <c r="AJ78" i="2" s="1"/>
  <c r="AK78" i="2" s="1"/>
  <c r="E79" i="2"/>
  <c r="E80" i="2"/>
  <c r="E81" i="2"/>
  <c r="E82" i="2"/>
  <c r="E83" i="2"/>
  <c r="E84" i="2"/>
  <c r="E85" i="2"/>
  <c r="E86" i="2"/>
  <c r="E87" i="2"/>
  <c r="E88" i="2"/>
  <c r="AJ88" i="2" s="1"/>
  <c r="E89" i="2"/>
  <c r="E90" i="2"/>
  <c r="E91" i="2"/>
  <c r="E92" i="2"/>
  <c r="E93" i="2"/>
  <c r="E94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AJ21" i="1" s="1"/>
  <c r="AK21" i="1" s="1"/>
  <c r="E22" i="1"/>
  <c r="E23" i="1"/>
  <c r="E24" i="1"/>
  <c r="E25" i="1"/>
  <c r="E26" i="1"/>
  <c r="E27" i="1"/>
  <c r="E28" i="1"/>
  <c r="E29" i="1"/>
  <c r="AJ29" i="1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AJ59" i="1" s="1"/>
  <c r="E60" i="1"/>
  <c r="E61" i="1"/>
  <c r="AJ61" i="1" s="1"/>
  <c r="E62" i="1"/>
  <c r="E63" i="1"/>
  <c r="E64" i="1"/>
  <c r="E65" i="1"/>
  <c r="E66" i="1"/>
  <c r="E67" i="1"/>
  <c r="E68" i="1"/>
  <c r="AJ68" i="1" s="1"/>
  <c r="E69" i="1"/>
  <c r="E70" i="1"/>
  <c r="E71" i="1"/>
  <c r="E72" i="1"/>
  <c r="E73" i="1"/>
  <c r="E74" i="1"/>
  <c r="E75" i="1"/>
  <c r="E76" i="1"/>
  <c r="AJ76" i="1" s="1"/>
  <c r="AK76" i="1" s="1"/>
  <c r="E77" i="1"/>
  <c r="E78" i="1"/>
  <c r="E79" i="1"/>
  <c r="E80" i="1"/>
  <c r="E81" i="1"/>
  <c r="AG3" i="4" l="1"/>
  <c r="AG3" i="3"/>
  <c r="AG3" i="2"/>
  <c r="AG3" i="1"/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H58" i="1"/>
  <c r="H27" i="1"/>
  <c r="H4" i="1"/>
  <c r="H5" i="1"/>
  <c r="H6" i="1"/>
  <c r="H7" i="1"/>
  <c r="AJ7" i="1" s="1"/>
  <c r="AK7" i="1" s="1"/>
  <c r="H8" i="1"/>
  <c r="H9" i="1"/>
  <c r="H10" i="1"/>
  <c r="H11" i="1"/>
  <c r="AJ11" i="1" s="1"/>
  <c r="AK11" i="1" s="1"/>
  <c r="H12" i="1"/>
  <c r="H13" i="1"/>
  <c r="H14" i="1"/>
  <c r="H15" i="1"/>
  <c r="AJ15" i="1" s="1"/>
  <c r="AK15" i="1" s="1"/>
  <c r="H16" i="1"/>
  <c r="H17" i="1"/>
  <c r="H18" i="1"/>
  <c r="H19" i="1"/>
  <c r="AJ19" i="1" s="1"/>
  <c r="AK19" i="1" s="1"/>
  <c r="H20" i="1"/>
  <c r="H21" i="1"/>
  <c r="H22" i="1"/>
  <c r="H23" i="1"/>
  <c r="AJ23" i="1" s="1"/>
  <c r="H24" i="1"/>
  <c r="H25" i="1"/>
  <c r="H26" i="1"/>
  <c r="AH3" i="4"/>
  <c r="AI3" i="4" s="1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AI3" i="3"/>
  <c r="AH3" i="3"/>
  <c r="AF18" i="3"/>
  <c r="AC18" i="3"/>
  <c r="Z18" i="3"/>
  <c r="W18" i="3"/>
  <c r="T18" i="3"/>
  <c r="Q18" i="3"/>
  <c r="N18" i="3"/>
  <c r="N17" i="3"/>
  <c r="K18" i="3"/>
  <c r="H18" i="3"/>
  <c r="H21" i="3"/>
  <c r="K21" i="3"/>
  <c r="N21" i="3"/>
  <c r="Q21" i="3"/>
  <c r="T21" i="3"/>
  <c r="W21" i="3"/>
  <c r="Z21" i="3"/>
  <c r="AC21" i="3"/>
  <c r="AF21" i="3"/>
  <c r="H22" i="3"/>
  <c r="K22" i="3"/>
  <c r="N22" i="3"/>
  <c r="Q22" i="3"/>
  <c r="T22" i="3"/>
  <c r="W22" i="3"/>
  <c r="Z22" i="3"/>
  <c r="AC22" i="3"/>
  <c r="AF22" i="3"/>
  <c r="AJ21" i="3" l="1"/>
  <c r="AJ44" i="4"/>
  <c r="AK44" i="4" s="1"/>
  <c r="AJ40" i="4"/>
  <c r="AK40" i="4" s="1"/>
  <c r="AJ36" i="4"/>
  <c r="AK36" i="4" s="1"/>
  <c r="AJ32" i="4"/>
  <c r="AJ28" i="4"/>
  <c r="AK28" i="4" s="1"/>
  <c r="AJ24" i="4"/>
  <c r="AK24" i="4" s="1"/>
  <c r="AJ16" i="4"/>
  <c r="AK16" i="4" s="1"/>
  <c r="AJ12" i="4"/>
  <c r="AK12" i="4" s="1"/>
  <c r="AJ8" i="4"/>
  <c r="AK8" i="4" s="1"/>
  <c r="AJ4" i="4"/>
  <c r="AK4" i="4" s="1"/>
  <c r="AJ43" i="4"/>
  <c r="AK43" i="4" s="1"/>
  <c r="AJ39" i="4"/>
  <c r="AK39" i="4" s="1"/>
  <c r="AJ35" i="4"/>
  <c r="AK35" i="4" s="1"/>
  <c r="AJ31" i="4"/>
  <c r="AJ27" i="4"/>
  <c r="AK27" i="4" s="1"/>
  <c r="AJ23" i="4"/>
  <c r="AK23" i="4" s="1"/>
  <c r="AJ19" i="4"/>
  <c r="AK19" i="4" s="1"/>
  <c r="AJ15" i="4"/>
  <c r="AK15" i="4" s="1"/>
  <c r="AJ11" i="4"/>
  <c r="AK11" i="4" s="1"/>
  <c r="AJ7" i="4"/>
  <c r="AK7" i="4" s="1"/>
  <c r="AJ26" i="1"/>
  <c r="AK26" i="1" s="1"/>
  <c r="AJ18" i="1"/>
  <c r="AK18" i="1" s="1"/>
  <c r="AJ14" i="1"/>
  <c r="AK14" i="1" s="1"/>
  <c r="AJ10" i="1"/>
  <c r="AK10" i="1" s="1"/>
  <c r="AJ6" i="1"/>
  <c r="AK6" i="1" s="1"/>
  <c r="AJ22" i="3"/>
  <c r="AK22" i="3" s="1"/>
  <c r="AJ42" i="4"/>
  <c r="AK42" i="4" s="1"/>
  <c r="AJ38" i="4"/>
  <c r="AK38" i="4" s="1"/>
  <c r="AJ34" i="4"/>
  <c r="AK34" i="4" s="1"/>
  <c r="AJ26" i="4"/>
  <c r="AK26" i="4" s="1"/>
  <c r="AJ22" i="4"/>
  <c r="AK22" i="4" s="1"/>
  <c r="AJ18" i="4"/>
  <c r="AK18" i="4" s="1"/>
  <c r="AJ14" i="4"/>
  <c r="AK14" i="4" s="1"/>
  <c r="AJ10" i="4"/>
  <c r="AK10" i="4" s="1"/>
  <c r="AJ6" i="4"/>
  <c r="AK6" i="4" s="1"/>
  <c r="AJ25" i="1"/>
  <c r="AK25" i="1" s="1"/>
  <c r="AJ17" i="1"/>
  <c r="AK17" i="1" s="1"/>
  <c r="AJ13" i="1"/>
  <c r="AK13" i="1" s="1"/>
  <c r="AJ9" i="1"/>
  <c r="AJ5" i="1"/>
  <c r="AK5" i="1" s="1"/>
  <c r="AJ33" i="4"/>
  <c r="AK33" i="4" s="1"/>
  <c r="AJ29" i="4"/>
  <c r="AK29" i="4" s="1"/>
  <c r="AJ21" i="4"/>
  <c r="AK21" i="4" s="1"/>
  <c r="AJ17" i="4"/>
  <c r="AK17" i="4" s="1"/>
  <c r="AJ13" i="4"/>
  <c r="AK13" i="4" s="1"/>
  <c r="AJ9" i="4"/>
  <c r="AK9" i="4" s="1"/>
  <c r="AJ5" i="4"/>
  <c r="AK5" i="4" s="1"/>
  <c r="AJ24" i="1"/>
  <c r="AK24" i="1" s="1"/>
  <c r="AJ20" i="1"/>
  <c r="AK20" i="1" s="1"/>
  <c r="AJ16" i="1"/>
  <c r="AK16" i="1" s="1"/>
  <c r="AJ12" i="1"/>
  <c r="AK12" i="1" s="1"/>
  <c r="AJ8" i="1"/>
  <c r="AK8" i="1" s="1"/>
  <c r="AJ4" i="1"/>
  <c r="AK4" i="1" s="1"/>
  <c r="AK21" i="3"/>
  <c r="AH3" i="1"/>
  <c r="AI3" i="1" s="1"/>
  <c r="AH3" i="2"/>
  <c r="AI3" i="2" s="1"/>
  <c r="H4" i="2" l="1"/>
  <c r="K4" i="2"/>
  <c r="N4" i="2"/>
  <c r="Q4" i="2"/>
  <c r="E3" i="1" l="1"/>
  <c r="AF92" i="2" l="1"/>
  <c r="AF93" i="2"/>
  <c r="AF94" i="2"/>
  <c r="AC92" i="2"/>
  <c r="AC93" i="2"/>
  <c r="AC94" i="2"/>
  <c r="Z92" i="2"/>
  <c r="Z93" i="2"/>
  <c r="Z94" i="2"/>
  <c r="W92" i="2"/>
  <c r="W93" i="2"/>
  <c r="W94" i="2"/>
  <c r="T92" i="2"/>
  <c r="T93" i="2"/>
  <c r="T94" i="2"/>
  <c r="Q92" i="2"/>
  <c r="Q93" i="2"/>
  <c r="Q94" i="2"/>
  <c r="N92" i="2"/>
  <c r="N93" i="2"/>
  <c r="N94" i="2"/>
  <c r="K92" i="2"/>
  <c r="K93" i="2"/>
  <c r="K94" i="2"/>
  <c r="H92" i="2"/>
  <c r="H93" i="2"/>
  <c r="H94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9" i="3"/>
  <c r="AF20" i="3"/>
  <c r="AF23" i="3"/>
  <c r="AF24" i="3"/>
  <c r="AF25" i="3"/>
  <c r="AF26" i="3"/>
  <c r="AF27" i="3"/>
  <c r="AF28" i="3"/>
  <c r="AF29" i="3"/>
  <c r="AF30" i="3"/>
  <c r="AF31" i="3"/>
  <c r="AF80" i="1"/>
  <c r="AF81" i="1"/>
  <c r="AF3" i="4"/>
  <c r="AF3" i="1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9" i="3"/>
  <c r="AC20" i="3"/>
  <c r="AC23" i="3"/>
  <c r="AC24" i="3"/>
  <c r="AC25" i="3"/>
  <c r="AC26" i="3"/>
  <c r="AC27" i="3"/>
  <c r="AC28" i="3"/>
  <c r="AC29" i="3"/>
  <c r="AC30" i="3"/>
  <c r="AC31" i="3"/>
  <c r="AC80" i="1"/>
  <c r="AC81" i="1"/>
  <c r="AC3" i="4"/>
  <c r="AC3" i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9" i="3"/>
  <c r="Z20" i="3"/>
  <c r="Z23" i="3"/>
  <c r="Z24" i="3"/>
  <c r="Z25" i="3"/>
  <c r="Z26" i="3"/>
  <c r="Z27" i="3"/>
  <c r="Z28" i="3"/>
  <c r="Z29" i="3"/>
  <c r="Z30" i="3"/>
  <c r="Z31" i="3"/>
  <c r="Z3" i="4"/>
  <c r="Z3" i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9" i="3"/>
  <c r="W20" i="3"/>
  <c r="W23" i="3"/>
  <c r="W24" i="3"/>
  <c r="W25" i="3"/>
  <c r="W26" i="3"/>
  <c r="W27" i="3"/>
  <c r="W28" i="3"/>
  <c r="W29" i="3"/>
  <c r="W30" i="3"/>
  <c r="W31" i="3"/>
  <c r="W80" i="1"/>
  <c r="W81" i="1"/>
  <c r="W3" i="4"/>
  <c r="W3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9" i="3"/>
  <c r="T20" i="3"/>
  <c r="T23" i="3"/>
  <c r="T24" i="3"/>
  <c r="T25" i="3"/>
  <c r="T26" i="3"/>
  <c r="T27" i="3"/>
  <c r="T28" i="3"/>
  <c r="T29" i="3"/>
  <c r="T30" i="3"/>
  <c r="T31" i="3"/>
  <c r="T80" i="1"/>
  <c r="T81" i="1"/>
  <c r="T3" i="4"/>
  <c r="T3" i="1"/>
  <c r="Q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9" i="3"/>
  <c r="Q20" i="3"/>
  <c r="Q23" i="3"/>
  <c r="Q24" i="3"/>
  <c r="Q25" i="3"/>
  <c r="Q26" i="3"/>
  <c r="Q27" i="3"/>
  <c r="Q28" i="3"/>
  <c r="Q29" i="3"/>
  <c r="Q30" i="3"/>
  <c r="Q31" i="3"/>
  <c r="Q80" i="1"/>
  <c r="Q81" i="1"/>
  <c r="Q3" i="4"/>
  <c r="Q3" i="1"/>
  <c r="N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9" i="3"/>
  <c r="N20" i="3"/>
  <c r="N23" i="3"/>
  <c r="N24" i="3"/>
  <c r="N25" i="3"/>
  <c r="N26" i="3"/>
  <c r="N27" i="3"/>
  <c r="N28" i="3"/>
  <c r="N29" i="3"/>
  <c r="N30" i="3"/>
  <c r="N31" i="3"/>
  <c r="N80" i="1"/>
  <c r="N81" i="1"/>
  <c r="N3" i="4"/>
  <c r="N3" i="1"/>
  <c r="K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9" i="3"/>
  <c r="K20" i="3"/>
  <c r="K23" i="3"/>
  <c r="K24" i="3"/>
  <c r="K25" i="3"/>
  <c r="K26" i="3"/>
  <c r="K27" i="3"/>
  <c r="K28" i="3"/>
  <c r="K29" i="3"/>
  <c r="K30" i="3"/>
  <c r="K31" i="3"/>
  <c r="K80" i="1"/>
  <c r="K81" i="1"/>
  <c r="K3" i="4"/>
  <c r="K3" i="1"/>
  <c r="H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9" i="3"/>
  <c r="H20" i="3"/>
  <c r="H23" i="3"/>
  <c r="H24" i="3"/>
  <c r="H25" i="3"/>
  <c r="H26" i="3"/>
  <c r="H27" i="3"/>
  <c r="H28" i="3"/>
  <c r="H29" i="3"/>
  <c r="H30" i="3"/>
  <c r="H31" i="3"/>
  <c r="H28" i="1"/>
  <c r="AJ28" i="1" s="1"/>
  <c r="AK28" i="1" s="1"/>
  <c r="H29" i="1"/>
  <c r="H30" i="1"/>
  <c r="AJ30" i="1" s="1"/>
  <c r="H31" i="1"/>
  <c r="AJ31" i="1" s="1"/>
  <c r="H32" i="1"/>
  <c r="AJ32" i="1" s="1"/>
  <c r="H33" i="1"/>
  <c r="AJ33" i="1" s="1"/>
  <c r="H34" i="1"/>
  <c r="AJ34" i="1" s="1"/>
  <c r="AK34" i="1" s="1"/>
  <c r="H35" i="1"/>
  <c r="AJ35" i="1" s="1"/>
  <c r="H36" i="1"/>
  <c r="AJ36" i="1" s="1"/>
  <c r="H37" i="1"/>
  <c r="AJ37" i="1" s="1"/>
  <c r="H38" i="1"/>
  <c r="AJ38" i="1" s="1"/>
  <c r="H39" i="1"/>
  <c r="AJ39" i="1" s="1"/>
  <c r="H40" i="1"/>
  <c r="AJ40" i="1" s="1"/>
  <c r="AK40" i="1" s="1"/>
  <c r="H41" i="1"/>
  <c r="AJ41" i="1" s="1"/>
  <c r="H42" i="1"/>
  <c r="AJ42" i="1" s="1"/>
  <c r="AK42" i="1" s="1"/>
  <c r="H43" i="1"/>
  <c r="AJ43" i="1" s="1"/>
  <c r="H44" i="1"/>
  <c r="AJ44" i="1" s="1"/>
  <c r="AK44" i="1" s="1"/>
  <c r="H45" i="1"/>
  <c r="AJ45" i="1" s="1"/>
  <c r="H46" i="1"/>
  <c r="AJ46" i="1" s="1"/>
  <c r="H47" i="1"/>
  <c r="AJ47" i="1" s="1"/>
  <c r="H48" i="1"/>
  <c r="AJ48" i="1" s="1"/>
  <c r="AK48" i="1" s="1"/>
  <c r="H49" i="1"/>
  <c r="H50" i="1"/>
  <c r="AJ50" i="1" s="1"/>
  <c r="H51" i="1"/>
  <c r="AJ51" i="1" s="1"/>
  <c r="H52" i="1"/>
  <c r="AJ52" i="1" s="1"/>
  <c r="AK52" i="1" s="1"/>
  <c r="H53" i="1"/>
  <c r="AJ53" i="1" s="1"/>
  <c r="H54" i="1"/>
  <c r="AJ54" i="1" s="1"/>
  <c r="AK54" i="1" s="1"/>
  <c r="H55" i="1"/>
  <c r="AJ55" i="1" s="1"/>
  <c r="H56" i="1"/>
  <c r="AJ56" i="1" s="1"/>
  <c r="AK56" i="1" s="1"/>
  <c r="H57" i="1"/>
  <c r="AJ57" i="1" s="1"/>
  <c r="AK57" i="1" s="1"/>
  <c r="H60" i="1"/>
  <c r="AJ60" i="1" s="1"/>
  <c r="H61" i="1"/>
  <c r="H62" i="1"/>
  <c r="AJ62" i="1" s="1"/>
  <c r="AK62" i="1" s="1"/>
  <c r="H63" i="1"/>
  <c r="AJ63" i="1" s="1"/>
  <c r="AK63" i="1" s="1"/>
  <c r="H64" i="1"/>
  <c r="AJ64" i="1" s="1"/>
  <c r="AK64" i="1" s="1"/>
  <c r="H65" i="1"/>
  <c r="AJ65" i="1" s="1"/>
  <c r="AK65" i="1" s="1"/>
  <c r="H66" i="1"/>
  <c r="AJ66" i="1" s="1"/>
  <c r="AK66" i="1" s="1"/>
  <c r="H67" i="1"/>
  <c r="AJ67" i="1" s="1"/>
  <c r="AK67" i="1" s="1"/>
  <c r="H68" i="1"/>
  <c r="H69" i="1"/>
  <c r="AJ69" i="1" s="1"/>
  <c r="H70" i="1"/>
  <c r="AJ70" i="1" s="1"/>
  <c r="H71" i="1"/>
  <c r="AJ71" i="1" s="1"/>
  <c r="H72" i="1"/>
  <c r="AJ72" i="1" s="1"/>
  <c r="H73" i="1"/>
  <c r="AJ73" i="1" s="1"/>
  <c r="H74" i="1"/>
  <c r="AJ74" i="1" s="1"/>
  <c r="H75" i="1"/>
  <c r="AJ75" i="1" s="1"/>
  <c r="H76" i="1"/>
  <c r="H77" i="1"/>
  <c r="AJ77" i="1" s="1"/>
  <c r="H78" i="1"/>
  <c r="AJ78" i="1" s="1"/>
  <c r="H79" i="1"/>
  <c r="AJ79" i="1" s="1"/>
  <c r="H80" i="1"/>
  <c r="H81" i="1"/>
  <c r="AJ81" i="1" s="1"/>
  <c r="H3" i="4"/>
  <c r="H3" i="1"/>
  <c r="E3" i="2"/>
  <c r="E3" i="3"/>
  <c r="E3" i="4"/>
  <c r="AJ31" i="3" l="1"/>
  <c r="AJ27" i="3"/>
  <c r="AJ23" i="3"/>
  <c r="AJ16" i="3"/>
  <c r="AJ12" i="3"/>
  <c r="AJ8" i="3"/>
  <c r="AK8" i="3" s="1"/>
  <c r="AJ4" i="3"/>
  <c r="AK4" i="3" s="1"/>
  <c r="AJ89" i="2"/>
  <c r="AJ85" i="2"/>
  <c r="AJ77" i="2"/>
  <c r="AK77" i="2" s="1"/>
  <c r="AJ73" i="2"/>
  <c r="AJ69" i="2"/>
  <c r="AJ65" i="2"/>
  <c r="AJ60" i="2"/>
  <c r="AJ56" i="2"/>
  <c r="AJ52" i="2"/>
  <c r="AJ48" i="2"/>
  <c r="AJ44" i="2"/>
  <c r="AJ40" i="2"/>
  <c r="AK40" i="2" s="1"/>
  <c r="AJ36" i="2"/>
  <c r="AK36" i="2" s="1"/>
  <c r="AJ32" i="2"/>
  <c r="AK32" i="2" s="1"/>
  <c r="AJ24" i="2"/>
  <c r="AK24" i="2" s="1"/>
  <c r="AJ20" i="2"/>
  <c r="AK20" i="2" s="1"/>
  <c r="AJ16" i="2"/>
  <c r="AK16" i="2" s="1"/>
  <c r="AJ12" i="2"/>
  <c r="AK12" i="2" s="1"/>
  <c r="AJ8" i="2"/>
  <c r="AK8" i="2" s="1"/>
  <c r="AJ3" i="3"/>
  <c r="AK3" i="3" s="1"/>
  <c r="AJ92" i="2"/>
  <c r="AJ29" i="3"/>
  <c r="AJ25" i="3"/>
  <c r="AJ19" i="3"/>
  <c r="AJ14" i="3"/>
  <c r="AJ10" i="3"/>
  <c r="AK10" i="3" s="1"/>
  <c r="AJ6" i="3"/>
  <c r="AJ91" i="2"/>
  <c r="AJ87" i="2"/>
  <c r="AK87" i="2" s="1"/>
  <c r="AJ83" i="2"/>
  <c r="AK83" i="2" s="1"/>
  <c r="AJ79" i="2"/>
  <c r="AK79" i="2" s="1"/>
  <c r="AJ75" i="2"/>
  <c r="AK75" i="2" s="1"/>
  <c r="AJ67" i="2"/>
  <c r="AJ63" i="2"/>
  <c r="AJ58" i="2"/>
  <c r="AJ54" i="2"/>
  <c r="AJ50" i="2"/>
  <c r="AK50" i="2" s="1"/>
  <c r="AJ46" i="2"/>
  <c r="AJ42" i="2"/>
  <c r="AJ38" i="2"/>
  <c r="AK38" i="2" s="1"/>
  <c r="AJ34" i="2"/>
  <c r="AK34" i="2" s="1"/>
  <c r="AJ30" i="2"/>
  <c r="AK30" i="2" s="1"/>
  <c r="AJ26" i="2"/>
  <c r="AK26" i="2" s="1"/>
  <c r="AJ22" i="2"/>
  <c r="AK22" i="2" s="1"/>
  <c r="AJ18" i="2"/>
  <c r="AK18" i="2" s="1"/>
  <c r="AJ14" i="2"/>
  <c r="AK14" i="2" s="1"/>
  <c r="AJ10" i="2"/>
  <c r="AK10" i="2" s="1"/>
  <c r="AJ6" i="2"/>
  <c r="AK6" i="2" s="1"/>
  <c r="AJ3" i="4"/>
  <c r="AK3" i="4" s="1"/>
  <c r="AJ13" i="3"/>
  <c r="AJ9" i="3"/>
  <c r="AK9" i="3" s="1"/>
  <c r="AJ5" i="3"/>
  <c r="AJ90" i="2"/>
  <c r="AK90" i="2" s="1"/>
  <c r="AJ86" i="2"/>
  <c r="AJ82" i="2"/>
  <c r="AK82" i="2" s="1"/>
  <c r="AJ74" i="2"/>
  <c r="AJ70" i="2"/>
  <c r="AJ66" i="2"/>
  <c r="AJ61" i="2"/>
  <c r="AJ57" i="2"/>
  <c r="AK57" i="2" s="1"/>
  <c r="AJ53" i="2"/>
  <c r="AK53" i="2" s="1"/>
  <c r="AJ49" i="2"/>
  <c r="AJ45" i="2"/>
  <c r="AJ41" i="2"/>
  <c r="AJ37" i="2"/>
  <c r="AK37" i="2" s="1"/>
  <c r="AJ33" i="2"/>
  <c r="AK33" i="2" s="1"/>
  <c r="AJ25" i="2"/>
  <c r="AK25" i="2" s="1"/>
  <c r="AJ21" i="2"/>
  <c r="AK21" i="2" s="1"/>
  <c r="AJ17" i="2"/>
  <c r="AK17" i="2" s="1"/>
  <c r="AJ13" i="2"/>
  <c r="AK13" i="2" s="1"/>
  <c r="AJ9" i="2"/>
  <c r="AK9" i="2" s="1"/>
  <c r="AJ5" i="2"/>
  <c r="AK5" i="2" s="1"/>
  <c r="AJ4" i="2"/>
  <c r="AK4" i="2" s="1"/>
  <c r="AJ94" i="2"/>
  <c r="AJ93" i="2"/>
  <c r="AJ80" i="1"/>
  <c r="AK80" i="1" s="1"/>
  <c r="AJ30" i="3"/>
  <c r="AK30" i="3" s="1"/>
  <c r="AJ26" i="3"/>
  <c r="AJ15" i="3"/>
  <c r="AJ84" i="2"/>
  <c r="AK84" i="2" s="1"/>
  <c r="AJ80" i="2"/>
  <c r="AK80" i="2" s="1"/>
  <c r="AJ76" i="2"/>
  <c r="AK76" i="2" s="1"/>
  <c r="AJ72" i="2"/>
  <c r="AK72" i="2" s="1"/>
  <c r="AJ68" i="2"/>
  <c r="AK68" i="2" s="1"/>
  <c r="AJ64" i="2"/>
  <c r="AJ59" i="2"/>
  <c r="AJ55" i="2"/>
  <c r="AJ51" i="2"/>
  <c r="AJ47" i="2"/>
  <c r="AJ43" i="2"/>
  <c r="AJ39" i="2"/>
  <c r="AK39" i="2" s="1"/>
  <c r="AJ35" i="2"/>
  <c r="AK35" i="2" s="1"/>
  <c r="AJ31" i="2"/>
  <c r="AK31" i="2" s="1"/>
  <c r="AJ27" i="2"/>
  <c r="AK27" i="2" s="1"/>
  <c r="AJ23" i="2"/>
  <c r="AK23" i="2" s="1"/>
  <c r="AJ19" i="2"/>
  <c r="AK19" i="2" s="1"/>
  <c r="AJ15" i="2"/>
  <c r="AK15" i="2" s="1"/>
  <c r="AJ11" i="2"/>
  <c r="AK11" i="2" s="1"/>
  <c r="AJ7" i="2"/>
  <c r="AK7" i="2" s="1"/>
  <c r="AK81" i="1"/>
  <c r="AK56" i="2"/>
  <c r="AJ3" i="2"/>
  <c r="AK3" i="2" s="1"/>
  <c r="AJ3" i="1"/>
  <c r="AK3" i="1" s="1"/>
  <c r="AK19" i="3"/>
  <c r="AK26" i="3"/>
  <c r="AK23" i="3"/>
  <c r="AK31" i="3"/>
  <c r="AK29" i="3"/>
  <c r="AK27" i="3"/>
  <c r="AK25" i="3"/>
  <c r="AK48" i="2"/>
  <c r="AK92" i="2"/>
  <c r="AK91" i="2"/>
  <c r="AK54" i="2"/>
  <c r="AK86" i="2"/>
  <c r="AK64" i="2"/>
  <c r="AK59" i="2"/>
  <c r="AK44" i="2"/>
  <c r="AK89" i="2"/>
  <c r="AK73" i="2"/>
  <c r="AK61" i="2"/>
  <c r="AK71" i="1"/>
  <c r="AK73" i="1"/>
  <c r="AK74" i="1"/>
  <c r="AK79" i="1"/>
  <c r="AK70" i="1"/>
  <c r="AK78" i="1"/>
  <c r="AK75" i="1"/>
  <c r="AK69" i="1"/>
</calcChain>
</file>

<file path=xl/sharedStrings.xml><?xml version="1.0" encoding="utf-8"?>
<sst xmlns="http://schemas.openxmlformats.org/spreadsheetml/2006/main" count="411" uniqueCount="148">
  <si>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</si>
  <si>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</si>
  <si>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</si>
  <si>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</si>
  <si>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</si>
  <si>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</si>
  <si>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</si>
  <si>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</si>
  <si>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</si>
  <si>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مجموعة المهن</t>
  </si>
  <si>
    <t>التخصص</t>
  </si>
  <si>
    <t>تعليمية</t>
  </si>
  <si>
    <t xml:space="preserve">احياء                     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</si>
  <si>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</si>
  <si>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</si>
  <si>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</si>
  <si>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</si>
  <si>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</si>
  <si>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</si>
  <si>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</si>
  <si>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</si>
  <si>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جغرافيا                                                     </t>
  </si>
  <si>
    <t xml:space="preserve">جيولوجيا (علوم الأرض)             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</si>
  <si>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</si>
  <si>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</si>
  <si>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</si>
  <si>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</si>
  <si>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علوم عامةوطبيعية                                            </t>
  </si>
  <si>
    <t xml:space="preserve">فلسفة         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</si>
  <si>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</si>
  <si>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</si>
  <si>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</si>
  <si>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مجال/اجتماعيات +دراسات اجتماعية                             </t>
  </si>
  <si>
    <t xml:space="preserve">مجال/لغة انجليزية                                           </t>
  </si>
  <si>
    <t xml:space="preserve">مجال/لغة عربية                                              </t>
  </si>
  <si>
    <t xml:space="preserve">مكتبات وتوثيق+مصادر تعليميةومكتبات                          </t>
  </si>
  <si>
    <t>تعليمية Total</t>
  </si>
  <si>
    <t>طبية</t>
  </si>
  <si>
    <t>اسعاف(رعاية صحية عاجله / طوارىء)</t>
  </si>
  <si>
    <t xml:space="preserve">اشعة (تصوير اشعاعي)                                         </t>
  </si>
  <si>
    <t xml:space="preserve">السمع والنطق                                                </t>
  </si>
  <si>
    <t xml:space="preserve">العلاج الوظيفي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</si>
  <si>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</si>
  <si>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</si>
  <si>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صحه عامه                                                    </t>
  </si>
  <si>
    <t xml:space="preserve">صيدله                                                       </t>
  </si>
  <si>
    <t xml:space="preserve">طب                                                          </t>
  </si>
  <si>
    <t xml:space="preserve">طب اسنان                                                    </t>
  </si>
  <si>
    <t xml:space="preserve">علاج طبيعي (معالجة حكمية وتأهيل)                            </t>
  </si>
  <si>
    <t xml:space="preserve">علوم طب اسنان مساندة (ليس طب اسنان)                         </t>
  </si>
  <si>
    <t xml:space="preserve">مختبرات وتحاليل طبية                                        </t>
  </si>
  <si>
    <t>طبية Total</t>
  </si>
  <si>
    <t>هندسية</t>
  </si>
  <si>
    <t xml:space="preserve">اقتصاد وادارة الاعمال الزراعية                              </t>
  </si>
  <si>
    <t xml:space="preserve">اقتصاد وارشاد زراعي                                         </t>
  </si>
  <si>
    <t xml:space="preserve">الاراضي والمياه والبيئة                                     </t>
  </si>
  <si>
    <t xml:space="preserve">التقنيات الحيوية (انتاج)                                    </t>
  </si>
  <si>
    <t xml:space="preserve">التقنيات الحيوية (وقاية)                                    </t>
  </si>
  <si>
    <t xml:space="preserve">الهندسة الالكترونية                                         </t>
  </si>
  <si>
    <t>الهندسة الانشائية (الجامعيون)</t>
  </si>
  <si>
    <t xml:space="preserve">الهندسة الانشائية والجسور                                   </t>
  </si>
  <si>
    <t xml:space="preserve">الهندسة الصناعية                                            </t>
  </si>
  <si>
    <t>الهندسة الطبية الحيوية ( من شعبة الهندسة الكهربائية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</si>
  <si>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</si>
  <si>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</si>
  <si>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المدنية  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</si>
  <si>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</si>
  <si>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</si>
  <si>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</si>
  <si>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</si>
  <si>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تغذية وتصنيع غذائي                                          </t>
  </si>
  <si>
    <t xml:space="preserve">نبات زينة وتنسيق                                            </t>
  </si>
  <si>
    <t xml:space="preserve">هندسة الاتصالات                                             </t>
  </si>
  <si>
    <t xml:space="preserve">هندسة الانتاج الصناعي                                       </t>
  </si>
  <si>
    <t xml:space="preserve">هندسة الانظمة والتحكم                                       </t>
  </si>
  <si>
    <t>هندسة البيئة ( من شعبة الهندسة الكيماوية )</t>
  </si>
  <si>
    <t xml:space="preserve">هندسة التعدين                                               </t>
  </si>
  <si>
    <t xml:space="preserve">هندسة التكييف والتبريد والتدفئة والتهوية                    </t>
  </si>
  <si>
    <t xml:space="preserve">هندسة الحاسبات الالكترونية                                  </t>
  </si>
  <si>
    <t>هندسة السلامة العامة ( من شعبة الهندسة الميكانيكية )</t>
  </si>
  <si>
    <t xml:space="preserve">هندسة السيارات                                              </t>
  </si>
  <si>
    <t xml:space="preserve">هندسة الطرق                                                 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</si>
  <si>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</si>
  <si>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</si>
  <si>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</si>
  <si>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>هندسة المواد ( من شعبة الهندسة الميكانيكية )</t>
  </si>
  <si>
    <t xml:space="preserve">هندسة المياه                                                </t>
  </si>
  <si>
    <t>هندسة الميكاترونكس ( من شعبة الهندسة الكهربائية )</t>
  </si>
  <si>
    <t>هندسة انشاءات المباني (الجامعيون)</t>
  </si>
  <si>
    <t xml:space="preserve">هندسة تكنولوجيا الصناعات الكيماوية                          </t>
  </si>
  <si>
    <t xml:space="preserve">وقاية نباتية                                                </t>
  </si>
  <si>
    <t>هندسية Total</t>
  </si>
  <si>
    <t>تجارية ومالية</t>
  </si>
  <si>
    <t xml:space="preserve">اقتصاد                                                      </t>
  </si>
  <si>
    <t xml:space="preserve">تأمين                                                       </t>
  </si>
  <si>
    <t xml:space="preserve">تسويق                                                       </t>
  </si>
  <si>
    <t xml:space="preserve">سياحه وعلوم سياحيه                                          </t>
  </si>
  <si>
    <t>علوم مصرفية ومالية</t>
  </si>
  <si>
    <t xml:space="preserve">محاسبة                                                      </t>
  </si>
  <si>
    <t>تجارية ومالية Total</t>
  </si>
  <si>
    <t>إدارية</t>
  </si>
  <si>
    <t xml:space="preserve">ادارة اعمال                                                 </t>
  </si>
  <si>
    <t xml:space="preserve">ادارة فنادق (عام)                                           </t>
  </si>
  <si>
    <t xml:space="preserve">ادارة مستشفيات                                              </t>
  </si>
  <si>
    <t xml:space="preserve">ادارةالمكاتب والمعلومات                                     </t>
  </si>
  <si>
    <t xml:space="preserve">بيئة ودراسات بيئية(علوم البيئة)                             </t>
  </si>
  <si>
    <t xml:space="preserve">تخطيط                          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</si>
  <si>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</si>
  <si>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</si>
  <si>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</si>
  <si>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</si>
  <si>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>إدارية Total</t>
  </si>
  <si>
    <t xml:space="preserve">اثار                                                        </t>
  </si>
  <si>
    <t xml:space="preserve">احصاء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</si>
  <si>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</si>
  <si>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</si>
  <si>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>أخرى Total</t>
  </si>
  <si>
    <t>Grand Total</t>
  </si>
  <si>
    <t xml:space="preserve">اجتماعيات                                                   </t>
  </si>
  <si>
    <t xml:space="preserve">اقتصاد منزلي                                                </t>
  </si>
  <si>
    <t xml:space="preserve">تخدير وانعاش                                                </t>
  </si>
  <si>
    <t xml:space="preserve">قباله                                                       </t>
  </si>
  <si>
    <t xml:space="preserve">خياطة/تصميم الازياء وتصنيع الملابس                          </t>
  </si>
  <si>
    <t xml:space="preserve">معلم صف - حاسوب                                             </t>
  </si>
  <si>
    <t xml:space="preserve">احصاء وسجل طبي وسكرتاريا طبية                               </t>
  </si>
  <si>
    <t xml:space="preserve">مخزون طلبات التوظيف  التراكمي </t>
  </si>
  <si>
    <t xml:space="preserve"> </t>
  </si>
  <si>
    <t>تصنيف التخصص</t>
  </si>
  <si>
    <t>*</t>
  </si>
  <si>
    <t>مؤشرات العرض والطلب جامعيون ذكور  / محافظة البلقاء</t>
  </si>
  <si>
    <t>المهن الأخرى</t>
  </si>
  <si>
    <t>مؤشرات العرض والطلب جامعيات اناث  / محافظة البلقاء</t>
  </si>
  <si>
    <t>مؤشرات العرض والطلب دبلوم ذكور  / محافظة البلقاء</t>
  </si>
  <si>
    <t>مؤشرات العرض والطلب دبلوم اناث  / محافظة البلقاء</t>
  </si>
  <si>
    <t xml:space="preserve">*بالرغم من محدودية الطلب عليها في القطاع العام، يجدها  الديوان الخيار الافضل لابنائنا الطلبة مستقبلا، لكونها تتواءم مع توقعات الطلب في سوق العمل الداخلي والخارجي وتطوراته. </t>
  </si>
  <si>
    <t xml:space="preserve">لغات اجنبية                                            </t>
  </si>
  <si>
    <t>هندسة الطرق</t>
  </si>
  <si>
    <t xml:space="preserve">هندسة تكنولوجيا الصناعات الكيماوية(ليس دبلوم)                          </t>
  </si>
  <si>
    <t xml:space="preserve">هندسة المعدات والآلات                                       </t>
  </si>
  <si>
    <t>مجموع المعينين (2011-2020)</t>
  </si>
  <si>
    <t>متوسط عدد المعينين (2011-2020)</t>
  </si>
  <si>
    <t>متوسط نسبة التعيين 
(2011-2020)</t>
  </si>
  <si>
    <t>متوسط عدد المعينين 
(2011-2020)</t>
  </si>
  <si>
    <t>متوسط نسبة التعيين (2011-2020)</t>
  </si>
  <si>
    <t>متوسط عدد المعينين
 (2011-2020)</t>
  </si>
  <si>
    <t>مشبع</t>
  </si>
  <si>
    <t>راكد</t>
  </si>
  <si>
    <t>مطلوب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</si>
</sst>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/>
    <xf numFmtId="10" fontId="0" fillId="0" borderId="1" xfId="1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2"/>
    </xf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5" fillId="4" borderId="1" xfId="0" applyFont="1" applyFill="1" applyBorder="1" applyAlignment="1">
      <alignment horizontal="center"/>
    </xf>
    <xf numFmtId="10" fontId="5" fillId="4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right" wrapText="1" readingOrder="2"/>
    </xf>
    <xf numFmtId="0" fontId="0" fillId="0" borderId="6" xfId="0" applyBorder="1" applyAlignment="1">
      <alignment horizontal="right" wrapText="1" readingOrder="2"/>
    </xf>
    <xf numFmtId="0" fontId="0" fillId="0" borderId="7" xfId="0" applyBorder="1" applyAlignment="1">
      <alignment horizontal="right" wrapText="1" readingOrder="2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 wrapText="1" readingOrder="2"/>
    </xf>
    <xf numFmtId="0" fontId="0" fillId="0" borderId="6" xfId="0" applyBorder="1" applyAlignment="1">
      <alignment horizontal="right" vertical="center" wrapText="1" readingOrder="2"/>
    </xf>
    <xf numFmtId="0" fontId="0" fillId="0" borderId="7" xfId="0" applyBorder="1" applyAlignment="1">
      <alignment horizontal="right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2"/>
  <sheetViews>
    <sheetView rightToLeft="1" tabSelected="1" view="pageBreakPreview" zoomScale="60" zoomScaleNormal="100" workbookViewId="0">
      <selection activeCell="AJ2" sqref="AJ2"/>
    </sheetView>
  </sheetViews>
  <sheetFormatPr defaultRowHeight="15" x14ac:dyDescent="0.25"/>
  <cols>
    <col min="1" max="1" width="9" style="2"/>
    <col min="2" max="2" width="24.28515625" customWidth="1"/>
    <col min="3" max="28" width="8.85546875" hidden="1" customWidth="1"/>
    <col min="29" max="29" width="16.7109375" hidden="1" customWidth="1"/>
    <col min="30" max="31" width="8.85546875" hidden="1" customWidth="1"/>
    <col min="32" max="32" width="10.42578125" hidden="1" customWidth="1"/>
    <col min="33" max="33" width="12" style="2" customWidth="1"/>
    <col min="34" max="34" width="13.7109375" style="2" customWidth="1"/>
    <col min="35" max="35" width="14.28515625" style="2" customWidth="1"/>
    <col min="36" max="36" width="14.28515625" style="2" hidden="1" customWidth="1"/>
    <col min="37" max="37" width="11.28515625" style="2" customWidth="1"/>
  </cols>
  <sheetData>
    <row r="1" spans="1:37" s="17" customFormat="1" ht="18" customHeight="1" x14ac:dyDescent="0.25">
      <c r="A1" s="27" t="s">
        <v>9</v>
      </c>
      <c r="B1" s="27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5" t="s">
        <v>129</v>
      </c>
      <c r="AH1" s="35"/>
      <c r="AI1" s="35"/>
      <c r="AJ1" s="35"/>
      <c r="AK1" s="35"/>
    </row>
    <row r="2" spans="1:37" s="17" customFormat="1" ht="45" x14ac:dyDescent="0.25">
      <c r="A2" s="27"/>
      <c r="B2" s="27"/>
      <c r="C2" s="27">
        <v>2020</v>
      </c>
      <c r="D2" s="36"/>
      <c r="E2" s="36"/>
      <c r="F2" s="27" t="s">
        <v>0</v>
      </c>
      <c r="G2" s="36"/>
      <c r="H2" s="36"/>
      <c r="I2" s="27" t="s">
        <v>1</v>
      </c>
      <c r="J2" s="36"/>
      <c r="K2" s="36"/>
      <c r="L2" s="27" t="s">
        <v>2</v>
      </c>
      <c r="M2" s="36"/>
      <c r="N2" s="36"/>
      <c r="O2" s="27" t="s">
        <v>3</v>
      </c>
      <c r="P2" s="36"/>
      <c r="Q2" s="36"/>
      <c r="R2" s="27" t="s">
        <v>4</v>
      </c>
      <c r="S2" s="36"/>
      <c r="T2" s="36"/>
      <c r="U2" s="27" t="s">
        <v>5</v>
      </c>
      <c r="V2" s="36"/>
      <c r="W2" s="36"/>
      <c r="X2" s="27" t="s">
        <v>6</v>
      </c>
      <c r="Y2" s="36"/>
      <c r="Z2" s="36"/>
      <c r="AA2" s="27" t="s">
        <v>7</v>
      </c>
      <c r="AB2" s="36"/>
      <c r="AC2" s="36"/>
      <c r="AD2" s="27" t="s">
        <v>8</v>
      </c>
      <c r="AE2" s="36"/>
      <c r="AF2" s="36"/>
      <c r="AG2" s="13" t="s">
        <v>125</v>
      </c>
      <c r="AH2" s="13" t="s">
        <v>139</v>
      </c>
      <c r="AI2" s="13" t="s">
        <v>140</v>
      </c>
      <c r="AJ2" s="15" t="s">
        <v>141</v>
      </c>
      <c r="AK2" s="13" t="s">
        <v>127</v>
      </c>
    </row>
    <row r="3" spans="1:37" x14ac:dyDescent="0.25">
      <c r="A3" s="28" t="s">
        <v>11</v>
      </c>
      <c r="B3" s="4" t="s">
        <v>12</v>
      </c>
      <c r="C3" s="5">
        <v>17</v>
      </c>
      <c r="D3" s="5">
        <v>0</v>
      </c>
      <c r="E3" s="6">
        <f>D3/C3</f>
        <v>0</v>
      </c>
      <c r="F3" s="5">
        <v>7</v>
      </c>
      <c r="G3" s="5">
        <v>0</v>
      </c>
      <c r="H3" s="6">
        <f>G3/F3</f>
        <v>0</v>
      </c>
      <c r="I3" s="5">
        <v>8</v>
      </c>
      <c r="J3" s="5">
        <v>2</v>
      </c>
      <c r="K3" s="6">
        <f>J3/I3</f>
        <v>0.25</v>
      </c>
      <c r="L3" s="5">
        <v>10</v>
      </c>
      <c r="M3" s="5">
        <v>7</v>
      </c>
      <c r="N3" s="6">
        <f>M3/L3</f>
        <v>0.7</v>
      </c>
      <c r="O3" s="5">
        <v>5</v>
      </c>
      <c r="P3" s="5">
        <v>0</v>
      </c>
      <c r="Q3" s="6">
        <f>P3/O3</f>
        <v>0</v>
      </c>
      <c r="R3" s="5">
        <v>8</v>
      </c>
      <c r="S3" s="5">
        <v>4</v>
      </c>
      <c r="T3" s="6">
        <f>S3/R3</f>
        <v>0.5</v>
      </c>
      <c r="U3" s="5">
        <v>6</v>
      </c>
      <c r="V3" s="5">
        <v>1</v>
      </c>
      <c r="W3" s="6">
        <f>V3/U3</f>
        <v>0.16666666666666666</v>
      </c>
      <c r="X3" s="5">
        <v>5</v>
      </c>
      <c r="Y3" s="5">
        <v>0</v>
      </c>
      <c r="Z3" s="6">
        <f>Y3/X3</f>
        <v>0</v>
      </c>
      <c r="AA3" s="5">
        <v>11</v>
      </c>
      <c r="AB3" s="5">
        <v>2</v>
      </c>
      <c r="AC3" s="6">
        <f>AB3/AA3</f>
        <v>0.18181818181818182</v>
      </c>
      <c r="AD3" s="5">
        <v>11</v>
      </c>
      <c r="AE3" s="5">
        <v>2</v>
      </c>
      <c r="AF3" s="6">
        <f>AE3/AD3</f>
        <v>0.18181818181818182</v>
      </c>
      <c r="AG3" s="7">
        <f>C3</f>
        <v>17</v>
      </c>
      <c r="AH3" s="22">
        <f>SUM(D3,G3,J3,M3,P3,S3,V3,Y3,AB3,AE3)</f>
        <v>18</v>
      </c>
      <c r="AI3" s="22">
        <f>ROUND(AH3/10,0)</f>
        <v>2</v>
      </c>
      <c r="AJ3" s="23">
        <f t="shared" ref="AJ3:AJ66" si="0">AVERAGE(E3,H3,K3,N3,Q3,T3,W3,Z3,AC3,AF3)</f>
        <v>0.19803030303030306</v>
      </c>
      <c r="AK3" s="8" t="str">
        <f t="shared" ref="AK3:AK28" si="1">IF(AJ3&lt;1%,"راكد",IF(AJ3&lt;15%,"مشبع","مطلوب"))</f>
        <v>مطلوب</v>
      </c>
    </row>
    <row r="4" spans="1:37" x14ac:dyDescent="0.25">
      <c r="A4" s="31"/>
      <c r="B4" s="4" t="s">
        <v>13</v>
      </c>
      <c r="C4" s="5">
        <v>74</v>
      </c>
      <c r="D4" s="5">
        <v>0</v>
      </c>
      <c r="E4" s="6">
        <f t="shared" ref="E4:E67" si="2">D4/C4</f>
        <v>0</v>
      </c>
      <c r="F4" s="5">
        <v>49</v>
      </c>
      <c r="G4" s="5">
        <v>15</v>
      </c>
      <c r="H4" s="6">
        <f t="shared" ref="H4:H26" si="3">G4/F4</f>
        <v>0.30612244897959184</v>
      </c>
      <c r="I4" s="5">
        <v>35</v>
      </c>
      <c r="J4" s="5">
        <v>24</v>
      </c>
      <c r="K4" s="6">
        <f t="shared" ref="K4:K67" si="4">J4/I4</f>
        <v>0.68571428571428572</v>
      </c>
      <c r="L4" s="5">
        <v>46</v>
      </c>
      <c r="M4" s="5">
        <v>9</v>
      </c>
      <c r="N4" s="6">
        <f t="shared" ref="N4:N67" si="5">M4/L4</f>
        <v>0.19565217391304349</v>
      </c>
      <c r="O4" s="5">
        <v>46</v>
      </c>
      <c r="P4" s="5">
        <v>6</v>
      </c>
      <c r="Q4" s="6">
        <f t="shared" ref="Q4:Q67" si="6">P4/O4</f>
        <v>0.13043478260869565</v>
      </c>
      <c r="R4" s="5">
        <v>57</v>
      </c>
      <c r="S4" s="5">
        <v>10</v>
      </c>
      <c r="T4" s="6">
        <f t="shared" ref="T4:T67" si="7">S4/R4</f>
        <v>0.17543859649122806</v>
      </c>
      <c r="U4" s="5">
        <v>55</v>
      </c>
      <c r="V4" s="5">
        <v>11</v>
      </c>
      <c r="W4" s="6">
        <f t="shared" ref="W4:W67" si="8">V4/U4</f>
        <v>0.2</v>
      </c>
      <c r="X4" s="5">
        <v>82</v>
      </c>
      <c r="Y4" s="5">
        <v>28</v>
      </c>
      <c r="Z4" s="6">
        <f t="shared" ref="Z4:Z67" si="9">Y4/X4</f>
        <v>0.34146341463414637</v>
      </c>
      <c r="AA4" s="5">
        <v>72</v>
      </c>
      <c r="AB4" s="5">
        <v>19</v>
      </c>
      <c r="AC4" s="6">
        <f t="shared" ref="AC4:AC67" si="10">AB4/AA4</f>
        <v>0.2638888888888889</v>
      </c>
      <c r="AD4" s="5">
        <v>67</v>
      </c>
      <c r="AE4" s="5">
        <v>13</v>
      </c>
      <c r="AF4" s="6">
        <f t="shared" ref="AF4:AF67" si="11">AE4/AD4</f>
        <v>0.19402985074626866</v>
      </c>
      <c r="AG4" s="7">
        <f t="shared" ref="AG4:AG67" si="12">C4</f>
        <v>74</v>
      </c>
      <c r="AH4" s="22">
        <f t="shared" ref="AH4:AH67" si="13">SUM(D4,G4,J4,M4,P4,S4,V4,Y4,AB4,AE4)</f>
        <v>135</v>
      </c>
      <c r="AI4" s="22">
        <f t="shared" ref="AI4:AI67" si="14">ROUND(AH4/10,0)</f>
        <v>14</v>
      </c>
      <c r="AJ4" s="23">
        <f t="shared" si="0"/>
        <v>0.24927444419761485</v>
      </c>
      <c r="AK4" s="8" t="str">
        <f t="shared" si="1"/>
        <v>مطلوب</v>
      </c>
    </row>
    <row r="5" spans="1:37" x14ac:dyDescent="0.25">
      <c r="A5" s="31"/>
      <c r="B5" s="4" t="s">
        <v>14</v>
      </c>
      <c r="C5" s="5">
        <v>59</v>
      </c>
      <c r="D5" s="5">
        <v>0</v>
      </c>
      <c r="E5" s="6">
        <f t="shared" si="2"/>
        <v>0</v>
      </c>
      <c r="F5" s="5">
        <v>71</v>
      </c>
      <c r="G5" s="5">
        <v>15</v>
      </c>
      <c r="H5" s="6">
        <f t="shared" si="3"/>
        <v>0.21126760563380281</v>
      </c>
      <c r="I5" s="5">
        <v>65</v>
      </c>
      <c r="J5" s="5">
        <v>17</v>
      </c>
      <c r="K5" s="6">
        <f t="shared" si="4"/>
        <v>0.26153846153846155</v>
      </c>
      <c r="L5" s="5">
        <v>80</v>
      </c>
      <c r="M5" s="5">
        <v>17</v>
      </c>
      <c r="N5" s="6">
        <f t="shared" si="5"/>
        <v>0.21249999999999999</v>
      </c>
      <c r="O5" s="5">
        <v>73</v>
      </c>
      <c r="P5" s="5">
        <v>17</v>
      </c>
      <c r="Q5" s="6">
        <f t="shared" si="6"/>
        <v>0.23287671232876711</v>
      </c>
      <c r="R5" s="5">
        <v>92</v>
      </c>
      <c r="S5" s="5">
        <v>33</v>
      </c>
      <c r="T5" s="6">
        <f t="shared" si="7"/>
        <v>0.35869565217391303</v>
      </c>
      <c r="U5" s="5">
        <v>71</v>
      </c>
      <c r="V5" s="5">
        <v>16</v>
      </c>
      <c r="W5" s="6">
        <f t="shared" si="8"/>
        <v>0.22535211267605634</v>
      </c>
      <c r="X5" s="5">
        <v>87</v>
      </c>
      <c r="Y5" s="5">
        <v>44</v>
      </c>
      <c r="Z5" s="6">
        <f t="shared" si="9"/>
        <v>0.50574712643678166</v>
      </c>
      <c r="AA5" s="5">
        <v>60</v>
      </c>
      <c r="AB5" s="5">
        <v>21</v>
      </c>
      <c r="AC5" s="6">
        <f t="shared" si="10"/>
        <v>0.35</v>
      </c>
      <c r="AD5" s="5">
        <v>55</v>
      </c>
      <c r="AE5" s="5">
        <v>21</v>
      </c>
      <c r="AF5" s="6">
        <f t="shared" si="11"/>
        <v>0.38181818181818183</v>
      </c>
      <c r="AG5" s="7">
        <f t="shared" si="12"/>
        <v>59</v>
      </c>
      <c r="AH5" s="22">
        <f t="shared" si="13"/>
        <v>201</v>
      </c>
      <c r="AI5" s="22">
        <f t="shared" si="14"/>
        <v>20</v>
      </c>
      <c r="AJ5" s="23">
        <f t="shared" si="0"/>
        <v>0.27397958526059646</v>
      </c>
      <c r="AK5" s="8" t="str">
        <f t="shared" si="1"/>
        <v>مطلوب</v>
      </c>
    </row>
    <row r="6" spans="1:37" x14ac:dyDescent="0.25">
      <c r="A6" s="31"/>
      <c r="B6" s="4" t="s">
        <v>15</v>
      </c>
      <c r="C6" s="5">
        <v>22</v>
      </c>
      <c r="D6" s="5">
        <v>0</v>
      </c>
      <c r="E6" s="6">
        <f t="shared" si="2"/>
        <v>0</v>
      </c>
      <c r="F6" s="5">
        <v>9</v>
      </c>
      <c r="G6" s="5">
        <v>4</v>
      </c>
      <c r="H6" s="6">
        <f t="shared" si="3"/>
        <v>0.44444444444444442</v>
      </c>
      <c r="I6" s="5">
        <v>3</v>
      </c>
      <c r="J6" s="5">
        <v>0</v>
      </c>
      <c r="K6" s="6">
        <f t="shared" si="4"/>
        <v>0</v>
      </c>
      <c r="L6" s="5">
        <v>4</v>
      </c>
      <c r="M6" s="5">
        <v>2</v>
      </c>
      <c r="N6" s="6">
        <f t="shared" si="5"/>
        <v>0.5</v>
      </c>
      <c r="O6" s="5">
        <v>6</v>
      </c>
      <c r="P6" s="5">
        <v>3</v>
      </c>
      <c r="Q6" s="6">
        <f t="shared" si="6"/>
        <v>0.5</v>
      </c>
      <c r="R6" s="5">
        <v>10</v>
      </c>
      <c r="S6" s="5">
        <v>3</v>
      </c>
      <c r="T6" s="6">
        <f t="shared" si="7"/>
        <v>0.3</v>
      </c>
      <c r="U6" s="5">
        <v>11</v>
      </c>
      <c r="V6" s="5">
        <v>11</v>
      </c>
      <c r="W6" s="6">
        <f t="shared" si="8"/>
        <v>1</v>
      </c>
      <c r="X6" s="5">
        <v>21</v>
      </c>
      <c r="Y6" s="5">
        <v>7</v>
      </c>
      <c r="Z6" s="6">
        <f t="shared" si="9"/>
        <v>0.33333333333333331</v>
      </c>
      <c r="AA6" s="5">
        <v>22</v>
      </c>
      <c r="AB6" s="5">
        <v>4</v>
      </c>
      <c r="AC6" s="6">
        <f t="shared" si="10"/>
        <v>0.18181818181818182</v>
      </c>
      <c r="AD6" s="5">
        <v>20</v>
      </c>
      <c r="AE6" s="5">
        <v>4</v>
      </c>
      <c r="AF6" s="6">
        <f t="shared" si="11"/>
        <v>0.2</v>
      </c>
      <c r="AG6" s="7">
        <f t="shared" si="12"/>
        <v>22</v>
      </c>
      <c r="AH6" s="22">
        <f t="shared" si="13"/>
        <v>38</v>
      </c>
      <c r="AI6" s="22">
        <f t="shared" si="14"/>
        <v>4</v>
      </c>
      <c r="AJ6" s="23">
        <f t="shared" si="0"/>
        <v>0.34595959595959597</v>
      </c>
      <c r="AK6" s="8" t="str">
        <f t="shared" si="1"/>
        <v>مطلوب</v>
      </c>
    </row>
    <row r="7" spans="1:37" x14ac:dyDescent="0.25">
      <c r="A7" s="31"/>
      <c r="B7" s="4" t="s">
        <v>17</v>
      </c>
      <c r="C7" s="5">
        <v>223</v>
      </c>
      <c r="D7" s="5">
        <v>3</v>
      </c>
      <c r="E7" s="6">
        <f t="shared" si="2"/>
        <v>1.3452914798206279E-2</v>
      </c>
      <c r="F7" s="5">
        <v>220</v>
      </c>
      <c r="G7" s="5">
        <v>4</v>
      </c>
      <c r="H7" s="6">
        <f t="shared" si="3"/>
        <v>1.8181818181818181E-2</v>
      </c>
      <c r="I7" s="5">
        <v>205</v>
      </c>
      <c r="J7" s="5">
        <v>1</v>
      </c>
      <c r="K7" s="6">
        <f t="shared" si="4"/>
        <v>4.8780487804878049E-3</v>
      </c>
      <c r="L7" s="5">
        <v>199</v>
      </c>
      <c r="M7" s="5">
        <v>5</v>
      </c>
      <c r="N7" s="6">
        <f t="shared" si="5"/>
        <v>2.5125628140703519E-2</v>
      </c>
      <c r="O7" s="5">
        <v>208</v>
      </c>
      <c r="P7" s="5">
        <v>2</v>
      </c>
      <c r="Q7" s="6">
        <f t="shared" si="6"/>
        <v>9.6153846153846159E-3</v>
      </c>
      <c r="R7" s="5">
        <v>205</v>
      </c>
      <c r="S7" s="5">
        <v>3</v>
      </c>
      <c r="T7" s="6">
        <f t="shared" si="7"/>
        <v>1.4634146341463415E-2</v>
      </c>
      <c r="U7" s="5">
        <v>200</v>
      </c>
      <c r="V7" s="5">
        <v>3</v>
      </c>
      <c r="W7" s="6">
        <f t="shared" si="8"/>
        <v>1.4999999999999999E-2</v>
      </c>
      <c r="X7" s="5">
        <v>213</v>
      </c>
      <c r="Y7" s="5">
        <v>0</v>
      </c>
      <c r="Z7" s="6">
        <f t="shared" si="9"/>
        <v>0</v>
      </c>
      <c r="AA7" s="5">
        <v>223</v>
      </c>
      <c r="AB7" s="5">
        <v>6</v>
      </c>
      <c r="AC7" s="6">
        <f t="shared" si="10"/>
        <v>2.6905829596412557E-2</v>
      </c>
      <c r="AD7" s="5">
        <v>224</v>
      </c>
      <c r="AE7" s="5">
        <v>3</v>
      </c>
      <c r="AF7" s="6">
        <f t="shared" si="11"/>
        <v>1.3392857142857142E-2</v>
      </c>
      <c r="AG7" s="7">
        <f t="shared" si="12"/>
        <v>223</v>
      </c>
      <c r="AH7" s="22">
        <f t="shared" si="13"/>
        <v>30</v>
      </c>
      <c r="AI7" s="22">
        <f t="shared" si="14"/>
        <v>3</v>
      </c>
      <c r="AJ7" s="23">
        <f t="shared" si="0"/>
        <v>1.4118662759733353E-2</v>
      </c>
      <c r="AK7" s="8" t="str">
        <f t="shared" si="1"/>
        <v>مشبع</v>
      </c>
    </row>
    <row r="8" spans="1:37" x14ac:dyDescent="0.25">
      <c r="A8" s="31"/>
      <c r="B8" s="4" t="s">
        <v>18</v>
      </c>
      <c r="C8" s="5">
        <v>192</v>
      </c>
      <c r="D8" s="5">
        <v>0</v>
      </c>
      <c r="E8" s="6">
        <f t="shared" si="2"/>
        <v>0</v>
      </c>
      <c r="F8" s="5">
        <v>68</v>
      </c>
      <c r="G8" s="5">
        <v>8</v>
      </c>
      <c r="H8" s="6">
        <f t="shared" si="3"/>
        <v>0.11764705882352941</v>
      </c>
      <c r="I8" s="5">
        <v>60</v>
      </c>
      <c r="J8" s="5">
        <v>4</v>
      </c>
      <c r="K8" s="6">
        <f t="shared" si="4"/>
        <v>6.6666666666666666E-2</v>
      </c>
      <c r="L8" s="5">
        <v>66</v>
      </c>
      <c r="M8" s="5">
        <v>10</v>
      </c>
      <c r="N8" s="6">
        <f t="shared" si="5"/>
        <v>0.15151515151515152</v>
      </c>
      <c r="O8" s="5">
        <v>64</v>
      </c>
      <c r="P8" s="5">
        <v>1</v>
      </c>
      <c r="Q8" s="6">
        <f t="shared" si="6"/>
        <v>1.5625E-2</v>
      </c>
      <c r="R8" s="5">
        <v>94</v>
      </c>
      <c r="S8" s="5">
        <v>6</v>
      </c>
      <c r="T8" s="6">
        <f t="shared" si="7"/>
        <v>6.3829787234042548E-2</v>
      </c>
      <c r="U8" s="5">
        <v>116</v>
      </c>
      <c r="V8" s="5">
        <v>6</v>
      </c>
      <c r="W8" s="6">
        <f t="shared" si="8"/>
        <v>5.1724137931034482E-2</v>
      </c>
      <c r="X8" s="5">
        <v>161</v>
      </c>
      <c r="Y8" s="5">
        <v>8</v>
      </c>
      <c r="Z8" s="6">
        <f t="shared" si="9"/>
        <v>4.9689440993788817E-2</v>
      </c>
      <c r="AA8" s="5">
        <v>177</v>
      </c>
      <c r="AB8" s="5">
        <v>6</v>
      </c>
      <c r="AC8" s="6">
        <f t="shared" si="10"/>
        <v>3.3898305084745763E-2</v>
      </c>
      <c r="AD8" s="5">
        <v>186</v>
      </c>
      <c r="AE8" s="5">
        <v>7</v>
      </c>
      <c r="AF8" s="6">
        <f t="shared" si="11"/>
        <v>3.7634408602150539E-2</v>
      </c>
      <c r="AG8" s="7">
        <f t="shared" si="12"/>
        <v>192</v>
      </c>
      <c r="AH8" s="22">
        <f t="shared" si="13"/>
        <v>56</v>
      </c>
      <c r="AI8" s="22">
        <f t="shared" si="14"/>
        <v>6</v>
      </c>
      <c r="AJ8" s="23">
        <f t="shared" si="0"/>
        <v>5.8822995685110971E-2</v>
      </c>
      <c r="AK8" s="8" t="str">
        <f t="shared" si="1"/>
        <v>مشبع</v>
      </c>
    </row>
    <row r="9" spans="1:37" x14ac:dyDescent="0.25">
      <c r="A9" s="31"/>
      <c r="B9" s="4" t="s">
        <v>20</v>
      </c>
      <c r="C9" s="5">
        <v>133</v>
      </c>
      <c r="D9" s="5">
        <v>0</v>
      </c>
      <c r="E9" s="6">
        <f t="shared" si="2"/>
        <v>0</v>
      </c>
      <c r="F9" s="5">
        <v>129</v>
      </c>
      <c r="G9" s="5">
        <v>9</v>
      </c>
      <c r="H9" s="6">
        <f t="shared" si="3"/>
        <v>6.9767441860465115E-2</v>
      </c>
      <c r="I9" s="5">
        <v>121</v>
      </c>
      <c r="J9" s="5">
        <v>2</v>
      </c>
      <c r="K9" s="6">
        <f t="shared" si="4"/>
        <v>1.6528925619834711E-2</v>
      </c>
      <c r="L9" s="5">
        <v>126</v>
      </c>
      <c r="M9" s="5">
        <v>1</v>
      </c>
      <c r="N9" s="6">
        <f t="shared" si="5"/>
        <v>7.9365079365079361E-3</v>
      </c>
      <c r="O9" s="5">
        <v>128</v>
      </c>
      <c r="P9" s="5">
        <v>4</v>
      </c>
      <c r="Q9" s="6">
        <f t="shared" si="6"/>
        <v>3.125E-2</v>
      </c>
      <c r="R9" s="5">
        <v>133</v>
      </c>
      <c r="S9" s="5">
        <v>1</v>
      </c>
      <c r="T9" s="6">
        <f t="shared" si="7"/>
        <v>7.5187969924812026E-3</v>
      </c>
      <c r="U9" s="5">
        <v>145</v>
      </c>
      <c r="V9" s="5">
        <v>0</v>
      </c>
      <c r="W9" s="6">
        <f t="shared" si="8"/>
        <v>0</v>
      </c>
      <c r="X9" s="5">
        <v>153</v>
      </c>
      <c r="Y9" s="5">
        <v>2</v>
      </c>
      <c r="Z9" s="6">
        <f t="shared" si="9"/>
        <v>1.3071895424836602E-2</v>
      </c>
      <c r="AA9" s="5">
        <v>150</v>
      </c>
      <c r="AB9" s="5">
        <v>0</v>
      </c>
      <c r="AC9" s="6">
        <f t="shared" si="10"/>
        <v>0</v>
      </c>
      <c r="AD9" s="5">
        <v>153</v>
      </c>
      <c r="AE9" s="5">
        <v>1</v>
      </c>
      <c r="AF9" s="6">
        <f t="shared" si="11"/>
        <v>6.5359477124183009E-3</v>
      </c>
      <c r="AG9" s="7">
        <f t="shared" si="12"/>
        <v>133</v>
      </c>
      <c r="AH9" s="22">
        <f t="shared" si="13"/>
        <v>20</v>
      </c>
      <c r="AI9" s="22">
        <f t="shared" si="14"/>
        <v>2</v>
      </c>
      <c r="AJ9" s="23">
        <f t="shared" si="0"/>
        <v>1.5260951554654387E-2</v>
      </c>
      <c r="AK9" s="8" t="s">
        <v>146</v>
      </c>
    </row>
    <row r="10" spans="1:37" x14ac:dyDescent="0.25">
      <c r="A10" s="31"/>
      <c r="B10" s="4" t="s">
        <v>21</v>
      </c>
      <c r="C10" s="5">
        <v>45</v>
      </c>
      <c r="D10" s="5">
        <v>1</v>
      </c>
      <c r="E10" s="6">
        <f t="shared" si="2"/>
        <v>2.2222222222222223E-2</v>
      </c>
      <c r="F10" s="5">
        <v>5</v>
      </c>
      <c r="G10" s="5">
        <v>4</v>
      </c>
      <c r="H10" s="6">
        <f t="shared" si="3"/>
        <v>0.8</v>
      </c>
      <c r="I10" s="5">
        <v>2</v>
      </c>
      <c r="J10" s="5">
        <v>4</v>
      </c>
      <c r="K10" s="6">
        <f t="shared" si="4"/>
        <v>2</v>
      </c>
      <c r="L10" s="5">
        <v>1</v>
      </c>
      <c r="M10" s="5">
        <v>1</v>
      </c>
      <c r="N10" s="6">
        <f t="shared" si="5"/>
        <v>1</v>
      </c>
      <c r="O10" s="5">
        <v>3</v>
      </c>
      <c r="P10" s="5">
        <v>3</v>
      </c>
      <c r="Q10" s="6">
        <f t="shared" si="6"/>
        <v>1</v>
      </c>
      <c r="R10" s="5">
        <v>4</v>
      </c>
      <c r="S10" s="5">
        <v>1</v>
      </c>
      <c r="T10" s="6">
        <f t="shared" si="7"/>
        <v>0.25</v>
      </c>
      <c r="U10" s="5">
        <v>10</v>
      </c>
      <c r="V10" s="5">
        <v>14</v>
      </c>
      <c r="W10" s="6">
        <f t="shared" si="8"/>
        <v>1.4</v>
      </c>
      <c r="X10" s="5">
        <v>22</v>
      </c>
      <c r="Y10" s="5">
        <v>0</v>
      </c>
      <c r="Z10" s="6">
        <f t="shared" si="9"/>
        <v>0</v>
      </c>
      <c r="AA10" s="5">
        <v>30</v>
      </c>
      <c r="AB10" s="5">
        <v>1</v>
      </c>
      <c r="AC10" s="6">
        <f t="shared" si="10"/>
        <v>3.3333333333333333E-2</v>
      </c>
      <c r="AD10" s="5">
        <v>35</v>
      </c>
      <c r="AE10" s="5">
        <v>1</v>
      </c>
      <c r="AF10" s="6">
        <f t="shared" si="11"/>
        <v>2.8571428571428571E-2</v>
      </c>
      <c r="AG10" s="7">
        <f t="shared" si="12"/>
        <v>45</v>
      </c>
      <c r="AH10" s="22">
        <f t="shared" si="13"/>
        <v>30</v>
      </c>
      <c r="AI10" s="22">
        <f t="shared" si="14"/>
        <v>3</v>
      </c>
      <c r="AJ10" s="23">
        <f t="shared" si="0"/>
        <v>0.65341269841269844</v>
      </c>
      <c r="AK10" s="8" t="str">
        <f t="shared" si="1"/>
        <v>مطلوب</v>
      </c>
    </row>
    <row r="11" spans="1:37" x14ac:dyDescent="0.25">
      <c r="A11" s="31"/>
      <c r="B11" s="4" t="s">
        <v>22</v>
      </c>
      <c r="C11" s="5">
        <v>32</v>
      </c>
      <c r="D11" s="5">
        <v>0</v>
      </c>
      <c r="E11" s="6">
        <f t="shared" si="2"/>
        <v>0</v>
      </c>
      <c r="F11" s="5">
        <v>18</v>
      </c>
      <c r="G11" s="5">
        <v>0</v>
      </c>
      <c r="H11" s="6">
        <f t="shared" si="3"/>
        <v>0</v>
      </c>
      <c r="I11" s="5">
        <v>17</v>
      </c>
      <c r="J11" s="5">
        <v>1</v>
      </c>
      <c r="K11" s="6">
        <f t="shared" si="4"/>
        <v>5.8823529411764705E-2</v>
      </c>
      <c r="L11" s="5">
        <v>18</v>
      </c>
      <c r="M11" s="5">
        <v>2</v>
      </c>
      <c r="N11" s="6">
        <f t="shared" si="5"/>
        <v>0.1111111111111111</v>
      </c>
      <c r="O11" s="5">
        <v>7</v>
      </c>
      <c r="P11" s="5">
        <v>5</v>
      </c>
      <c r="Q11" s="6">
        <f t="shared" si="6"/>
        <v>0.7142857142857143</v>
      </c>
      <c r="R11" s="5">
        <v>10</v>
      </c>
      <c r="S11" s="5">
        <v>2</v>
      </c>
      <c r="T11" s="6">
        <f t="shared" si="7"/>
        <v>0.2</v>
      </c>
      <c r="U11" s="5">
        <v>14</v>
      </c>
      <c r="V11" s="5">
        <v>4</v>
      </c>
      <c r="W11" s="6">
        <f t="shared" si="8"/>
        <v>0.2857142857142857</v>
      </c>
      <c r="X11" s="5">
        <v>19</v>
      </c>
      <c r="Y11" s="5">
        <v>2</v>
      </c>
      <c r="Z11" s="6">
        <f t="shared" si="9"/>
        <v>0.10526315789473684</v>
      </c>
      <c r="AA11" s="5">
        <v>18</v>
      </c>
      <c r="AB11" s="5">
        <v>0</v>
      </c>
      <c r="AC11" s="6">
        <f t="shared" si="10"/>
        <v>0</v>
      </c>
      <c r="AD11" s="5">
        <v>20</v>
      </c>
      <c r="AE11" s="5">
        <v>0</v>
      </c>
      <c r="AF11" s="6">
        <f t="shared" si="11"/>
        <v>0</v>
      </c>
      <c r="AG11" s="7">
        <f t="shared" si="12"/>
        <v>32</v>
      </c>
      <c r="AH11" s="22">
        <f t="shared" si="13"/>
        <v>16</v>
      </c>
      <c r="AI11" s="22">
        <f t="shared" si="14"/>
        <v>2</v>
      </c>
      <c r="AJ11" s="23">
        <f t="shared" si="0"/>
        <v>0.14751977984176126</v>
      </c>
      <c r="AK11" s="8" t="str">
        <f t="shared" si="1"/>
        <v>مشبع</v>
      </c>
    </row>
    <row r="12" spans="1:37" x14ac:dyDescent="0.25">
      <c r="A12" s="31"/>
      <c r="B12" s="4" t="s">
        <v>23</v>
      </c>
      <c r="C12" s="5">
        <v>51</v>
      </c>
      <c r="D12" s="5">
        <v>0</v>
      </c>
      <c r="E12" s="6">
        <f t="shared" si="2"/>
        <v>0</v>
      </c>
      <c r="F12" s="5">
        <v>13</v>
      </c>
      <c r="G12" s="5">
        <v>7</v>
      </c>
      <c r="H12" s="6">
        <f t="shared" si="3"/>
        <v>0.53846153846153844</v>
      </c>
      <c r="I12" s="5">
        <v>7</v>
      </c>
      <c r="J12" s="5">
        <v>10</v>
      </c>
      <c r="K12" s="6">
        <f t="shared" si="4"/>
        <v>1.4285714285714286</v>
      </c>
      <c r="L12" s="5">
        <v>13</v>
      </c>
      <c r="M12" s="5">
        <v>12</v>
      </c>
      <c r="N12" s="6">
        <f t="shared" si="5"/>
        <v>0.92307692307692313</v>
      </c>
      <c r="O12" s="5">
        <v>14</v>
      </c>
      <c r="P12" s="5">
        <v>3</v>
      </c>
      <c r="Q12" s="6">
        <f t="shared" si="6"/>
        <v>0.21428571428571427</v>
      </c>
      <c r="R12" s="5">
        <v>11</v>
      </c>
      <c r="S12" s="5">
        <v>9</v>
      </c>
      <c r="T12" s="6">
        <f t="shared" si="7"/>
        <v>0.81818181818181823</v>
      </c>
      <c r="U12" s="5">
        <v>15</v>
      </c>
      <c r="V12" s="5">
        <v>12</v>
      </c>
      <c r="W12" s="6">
        <f t="shared" si="8"/>
        <v>0.8</v>
      </c>
      <c r="X12" s="5">
        <v>17</v>
      </c>
      <c r="Y12" s="5">
        <v>9</v>
      </c>
      <c r="Z12" s="6">
        <f t="shared" si="9"/>
        <v>0.52941176470588236</v>
      </c>
      <c r="AA12" s="5">
        <v>23</v>
      </c>
      <c r="AB12" s="5">
        <v>15</v>
      </c>
      <c r="AC12" s="6">
        <f t="shared" si="10"/>
        <v>0.65217391304347827</v>
      </c>
      <c r="AD12" s="5">
        <v>42</v>
      </c>
      <c r="AE12" s="5">
        <v>11</v>
      </c>
      <c r="AF12" s="6">
        <f t="shared" si="11"/>
        <v>0.26190476190476192</v>
      </c>
      <c r="AG12" s="7">
        <f t="shared" si="12"/>
        <v>51</v>
      </c>
      <c r="AH12" s="22">
        <f t="shared" si="13"/>
        <v>88</v>
      </c>
      <c r="AI12" s="22">
        <f t="shared" si="14"/>
        <v>9</v>
      </c>
      <c r="AJ12" s="23">
        <f t="shared" si="0"/>
        <v>0.61660678622315457</v>
      </c>
      <c r="AK12" s="8" t="str">
        <f t="shared" si="1"/>
        <v>مطلوب</v>
      </c>
    </row>
    <row r="13" spans="1:37" x14ac:dyDescent="0.25">
      <c r="A13" s="31"/>
      <c r="B13" s="4" t="s">
        <v>24</v>
      </c>
      <c r="C13" s="5">
        <v>58</v>
      </c>
      <c r="D13" s="5">
        <v>1</v>
      </c>
      <c r="E13" s="6">
        <f t="shared" si="2"/>
        <v>1.7241379310344827E-2</v>
      </c>
      <c r="F13" s="5">
        <v>32</v>
      </c>
      <c r="G13" s="5">
        <v>9</v>
      </c>
      <c r="H13" s="6">
        <f t="shared" si="3"/>
        <v>0.28125</v>
      </c>
      <c r="I13" s="5">
        <v>13</v>
      </c>
      <c r="J13" s="5">
        <v>8</v>
      </c>
      <c r="K13" s="6">
        <f t="shared" si="4"/>
        <v>0.61538461538461542</v>
      </c>
      <c r="L13" s="5">
        <v>26</v>
      </c>
      <c r="M13" s="5">
        <v>13</v>
      </c>
      <c r="N13" s="6">
        <f t="shared" si="5"/>
        <v>0.5</v>
      </c>
      <c r="O13" s="5">
        <v>15</v>
      </c>
      <c r="P13" s="5">
        <v>11</v>
      </c>
      <c r="Q13" s="6">
        <f t="shared" si="6"/>
        <v>0.73333333333333328</v>
      </c>
      <c r="R13" s="5">
        <v>26</v>
      </c>
      <c r="S13" s="5">
        <v>5</v>
      </c>
      <c r="T13" s="6">
        <f t="shared" si="7"/>
        <v>0.19230769230769232</v>
      </c>
      <c r="U13" s="5">
        <v>33</v>
      </c>
      <c r="V13" s="5">
        <v>14</v>
      </c>
      <c r="W13" s="6">
        <f t="shared" si="8"/>
        <v>0.42424242424242425</v>
      </c>
      <c r="X13" s="5">
        <v>44</v>
      </c>
      <c r="Y13" s="5">
        <v>14</v>
      </c>
      <c r="Z13" s="6">
        <f t="shared" si="9"/>
        <v>0.31818181818181818</v>
      </c>
      <c r="AA13" s="5">
        <v>49</v>
      </c>
      <c r="AB13" s="5">
        <v>15</v>
      </c>
      <c r="AC13" s="6">
        <f t="shared" si="10"/>
        <v>0.30612244897959184</v>
      </c>
      <c r="AD13" s="5">
        <v>45</v>
      </c>
      <c r="AE13" s="5">
        <v>9</v>
      </c>
      <c r="AF13" s="6">
        <f t="shared" si="11"/>
        <v>0.2</v>
      </c>
      <c r="AG13" s="7">
        <f t="shared" si="12"/>
        <v>58</v>
      </c>
      <c r="AH13" s="22">
        <f t="shared" si="13"/>
        <v>99</v>
      </c>
      <c r="AI13" s="22">
        <f t="shared" si="14"/>
        <v>10</v>
      </c>
      <c r="AJ13" s="23">
        <f t="shared" si="0"/>
        <v>0.35880637117398206</v>
      </c>
      <c r="AK13" s="8" t="str">
        <f t="shared" si="1"/>
        <v>مطلوب</v>
      </c>
    </row>
    <row r="14" spans="1:37" x14ac:dyDescent="0.25">
      <c r="A14" s="31"/>
      <c r="B14" s="4" t="s">
        <v>25</v>
      </c>
      <c r="C14" s="5">
        <v>196</v>
      </c>
      <c r="D14" s="5">
        <v>1</v>
      </c>
      <c r="E14" s="6">
        <f t="shared" si="2"/>
        <v>5.1020408163265302E-3</v>
      </c>
      <c r="F14" s="5">
        <v>35</v>
      </c>
      <c r="G14" s="5">
        <v>0</v>
      </c>
      <c r="H14" s="6">
        <f t="shared" si="3"/>
        <v>0</v>
      </c>
      <c r="I14" s="5">
        <v>32</v>
      </c>
      <c r="J14" s="5">
        <v>0</v>
      </c>
      <c r="K14" s="6">
        <f t="shared" si="4"/>
        <v>0</v>
      </c>
      <c r="L14" s="5">
        <v>53</v>
      </c>
      <c r="M14" s="5">
        <v>2</v>
      </c>
      <c r="N14" s="6">
        <f t="shared" si="5"/>
        <v>3.7735849056603772E-2</v>
      </c>
      <c r="O14" s="5">
        <v>102</v>
      </c>
      <c r="P14" s="5">
        <v>1</v>
      </c>
      <c r="Q14" s="6">
        <f t="shared" si="6"/>
        <v>9.8039215686274508E-3</v>
      </c>
      <c r="R14" s="5">
        <v>140</v>
      </c>
      <c r="S14" s="5">
        <v>1</v>
      </c>
      <c r="T14" s="6">
        <f t="shared" si="7"/>
        <v>7.1428571428571426E-3</v>
      </c>
      <c r="U14" s="5">
        <v>166</v>
      </c>
      <c r="V14" s="5">
        <v>4</v>
      </c>
      <c r="W14" s="6">
        <f t="shared" si="8"/>
        <v>2.4096385542168676E-2</v>
      </c>
      <c r="X14" s="5">
        <v>203</v>
      </c>
      <c r="Y14" s="5">
        <v>2</v>
      </c>
      <c r="Z14" s="6">
        <f t="shared" si="9"/>
        <v>9.852216748768473E-3</v>
      </c>
      <c r="AA14" s="5">
        <v>196</v>
      </c>
      <c r="AB14" s="5">
        <v>0</v>
      </c>
      <c r="AC14" s="6">
        <f t="shared" si="10"/>
        <v>0</v>
      </c>
      <c r="AD14" s="5">
        <v>204</v>
      </c>
      <c r="AE14" s="5">
        <v>1</v>
      </c>
      <c r="AF14" s="6">
        <f t="shared" si="11"/>
        <v>4.9019607843137254E-3</v>
      </c>
      <c r="AG14" s="7">
        <f t="shared" si="12"/>
        <v>196</v>
      </c>
      <c r="AH14" s="22">
        <f t="shared" si="13"/>
        <v>12</v>
      </c>
      <c r="AI14" s="22">
        <f t="shared" si="14"/>
        <v>1</v>
      </c>
      <c r="AJ14" s="23">
        <f t="shared" si="0"/>
        <v>9.8635231659665763E-3</v>
      </c>
      <c r="AK14" s="8" t="str">
        <f t="shared" si="1"/>
        <v>راكد</v>
      </c>
    </row>
    <row r="15" spans="1:37" x14ac:dyDescent="0.25">
      <c r="A15" s="31"/>
      <c r="B15" s="4" t="s">
        <v>26</v>
      </c>
      <c r="C15" s="5">
        <v>47</v>
      </c>
      <c r="D15" s="5">
        <v>0</v>
      </c>
      <c r="E15" s="6">
        <f t="shared" si="2"/>
        <v>0</v>
      </c>
      <c r="F15" s="5">
        <v>17</v>
      </c>
      <c r="G15" s="5">
        <v>5</v>
      </c>
      <c r="H15" s="6">
        <f t="shared" si="3"/>
        <v>0.29411764705882354</v>
      </c>
      <c r="I15" s="5">
        <v>12</v>
      </c>
      <c r="J15" s="5">
        <v>2</v>
      </c>
      <c r="K15" s="6">
        <f t="shared" si="4"/>
        <v>0.16666666666666666</v>
      </c>
      <c r="L15" s="5">
        <v>15</v>
      </c>
      <c r="M15" s="5">
        <v>6</v>
      </c>
      <c r="N15" s="6">
        <f t="shared" si="5"/>
        <v>0.4</v>
      </c>
      <c r="O15" s="5">
        <v>14</v>
      </c>
      <c r="P15" s="5">
        <v>0</v>
      </c>
      <c r="Q15" s="6">
        <f t="shared" si="6"/>
        <v>0</v>
      </c>
      <c r="R15" s="5">
        <v>25</v>
      </c>
      <c r="S15" s="5">
        <v>2</v>
      </c>
      <c r="T15" s="6">
        <f t="shared" si="7"/>
        <v>0.08</v>
      </c>
      <c r="U15" s="5">
        <v>32</v>
      </c>
      <c r="V15" s="5">
        <v>2</v>
      </c>
      <c r="W15" s="6">
        <f t="shared" si="8"/>
        <v>6.25E-2</v>
      </c>
      <c r="X15" s="5">
        <v>49</v>
      </c>
      <c r="Y15" s="5">
        <v>6</v>
      </c>
      <c r="Z15" s="6">
        <f t="shared" si="9"/>
        <v>0.12244897959183673</v>
      </c>
      <c r="AA15" s="5">
        <v>52</v>
      </c>
      <c r="AB15" s="5">
        <v>2</v>
      </c>
      <c r="AC15" s="6">
        <f t="shared" si="10"/>
        <v>3.8461538461538464E-2</v>
      </c>
      <c r="AD15" s="5">
        <v>54</v>
      </c>
      <c r="AE15" s="5">
        <v>3</v>
      </c>
      <c r="AF15" s="6">
        <f t="shared" si="11"/>
        <v>5.5555555555555552E-2</v>
      </c>
      <c r="AG15" s="7">
        <f t="shared" si="12"/>
        <v>47</v>
      </c>
      <c r="AH15" s="22">
        <f t="shared" si="13"/>
        <v>28</v>
      </c>
      <c r="AI15" s="22">
        <f t="shared" si="14"/>
        <v>3</v>
      </c>
      <c r="AJ15" s="23">
        <f t="shared" si="0"/>
        <v>0.12197503873344211</v>
      </c>
      <c r="AK15" s="8" t="str">
        <f t="shared" si="1"/>
        <v>مشبع</v>
      </c>
    </row>
    <row r="16" spans="1:37" x14ac:dyDescent="0.25">
      <c r="A16" s="31"/>
      <c r="B16" s="4" t="s">
        <v>29</v>
      </c>
      <c r="C16" s="5">
        <v>45</v>
      </c>
      <c r="D16" s="5">
        <v>0</v>
      </c>
      <c r="E16" s="6">
        <f t="shared" si="2"/>
        <v>0</v>
      </c>
      <c r="F16" s="5">
        <v>14</v>
      </c>
      <c r="G16" s="5">
        <v>1</v>
      </c>
      <c r="H16" s="6">
        <f t="shared" si="3"/>
        <v>7.1428571428571425E-2</v>
      </c>
      <c r="I16" s="5">
        <v>14</v>
      </c>
      <c r="J16" s="5">
        <v>2</v>
      </c>
      <c r="K16" s="6">
        <f t="shared" si="4"/>
        <v>0.14285714285714285</v>
      </c>
      <c r="L16" s="5">
        <v>18</v>
      </c>
      <c r="M16" s="5">
        <v>5</v>
      </c>
      <c r="N16" s="6">
        <f t="shared" si="5"/>
        <v>0.27777777777777779</v>
      </c>
      <c r="O16" s="5">
        <v>16</v>
      </c>
      <c r="P16" s="5">
        <v>0</v>
      </c>
      <c r="Q16" s="6">
        <f t="shared" si="6"/>
        <v>0</v>
      </c>
      <c r="R16" s="5">
        <v>27</v>
      </c>
      <c r="S16" s="5">
        <v>1</v>
      </c>
      <c r="T16" s="6">
        <f t="shared" si="7"/>
        <v>3.7037037037037035E-2</v>
      </c>
      <c r="U16" s="5">
        <v>31</v>
      </c>
      <c r="V16" s="5">
        <v>0</v>
      </c>
      <c r="W16" s="6">
        <f t="shared" si="8"/>
        <v>0</v>
      </c>
      <c r="X16" s="5">
        <v>34</v>
      </c>
      <c r="Y16" s="5">
        <v>0</v>
      </c>
      <c r="Z16" s="6">
        <f t="shared" si="9"/>
        <v>0</v>
      </c>
      <c r="AA16" s="5">
        <v>40</v>
      </c>
      <c r="AB16" s="5">
        <v>0</v>
      </c>
      <c r="AC16" s="6">
        <f t="shared" si="10"/>
        <v>0</v>
      </c>
      <c r="AD16" s="5">
        <v>50</v>
      </c>
      <c r="AE16" s="5">
        <v>4</v>
      </c>
      <c r="AF16" s="6">
        <f t="shared" si="11"/>
        <v>0.08</v>
      </c>
      <c r="AG16" s="7">
        <f t="shared" si="12"/>
        <v>45</v>
      </c>
      <c r="AH16" s="22">
        <f t="shared" si="13"/>
        <v>13</v>
      </c>
      <c r="AI16" s="22">
        <f t="shared" si="14"/>
        <v>1</v>
      </c>
      <c r="AJ16" s="23">
        <f t="shared" si="0"/>
        <v>6.09100529100529E-2</v>
      </c>
      <c r="AK16" s="8" t="str">
        <f t="shared" si="1"/>
        <v>مشبع</v>
      </c>
    </row>
    <row r="17" spans="1:37" x14ac:dyDescent="0.25">
      <c r="A17" s="31"/>
      <c r="B17" s="4" t="s">
        <v>30</v>
      </c>
      <c r="C17" s="5">
        <v>51</v>
      </c>
      <c r="D17" s="5">
        <v>1</v>
      </c>
      <c r="E17" s="6">
        <f t="shared" si="2"/>
        <v>1.9607843137254902E-2</v>
      </c>
      <c r="F17" s="5">
        <v>9</v>
      </c>
      <c r="G17" s="5">
        <v>6</v>
      </c>
      <c r="H17" s="6">
        <f t="shared" si="3"/>
        <v>0.66666666666666663</v>
      </c>
      <c r="I17" s="5">
        <v>4</v>
      </c>
      <c r="J17" s="5">
        <v>3</v>
      </c>
      <c r="K17" s="6">
        <f t="shared" si="4"/>
        <v>0.75</v>
      </c>
      <c r="L17" s="5">
        <v>7</v>
      </c>
      <c r="M17" s="5">
        <v>8</v>
      </c>
      <c r="N17" s="6">
        <f t="shared" si="5"/>
        <v>1.1428571428571428</v>
      </c>
      <c r="O17" s="5">
        <v>4</v>
      </c>
      <c r="P17" s="5">
        <v>4</v>
      </c>
      <c r="Q17" s="6">
        <f t="shared" si="6"/>
        <v>1</v>
      </c>
      <c r="R17" s="5">
        <v>9</v>
      </c>
      <c r="S17" s="5">
        <v>4</v>
      </c>
      <c r="T17" s="6">
        <f t="shared" si="7"/>
        <v>0.44444444444444442</v>
      </c>
      <c r="U17" s="5">
        <v>17</v>
      </c>
      <c r="V17" s="5">
        <v>9</v>
      </c>
      <c r="W17" s="6">
        <f t="shared" si="8"/>
        <v>0.52941176470588236</v>
      </c>
      <c r="X17" s="5">
        <v>22</v>
      </c>
      <c r="Y17" s="5">
        <v>9</v>
      </c>
      <c r="Z17" s="6">
        <f t="shared" si="9"/>
        <v>0.40909090909090912</v>
      </c>
      <c r="AA17" s="5">
        <v>18</v>
      </c>
      <c r="AB17" s="5">
        <v>2</v>
      </c>
      <c r="AC17" s="6">
        <f t="shared" si="10"/>
        <v>0.1111111111111111</v>
      </c>
      <c r="AD17" s="5">
        <v>25</v>
      </c>
      <c r="AE17" s="5">
        <v>3</v>
      </c>
      <c r="AF17" s="6">
        <f t="shared" si="11"/>
        <v>0.12</v>
      </c>
      <c r="AG17" s="7">
        <f t="shared" si="12"/>
        <v>51</v>
      </c>
      <c r="AH17" s="22">
        <f t="shared" si="13"/>
        <v>49</v>
      </c>
      <c r="AI17" s="22">
        <f t="shared" si="14"/>
        <v>5</v>
      </c>
      <c r="AJ17" s="23">
        <f t="shared" si="0"/>
        <v>0.51931898820134115</v>
      </c>
      <c r="AK17" s="8" t="str">
        <f t="shared" si="1"/>
        <v>مطلوب</v>
      </c>
    </row>
    <row r="18" spans="1:37" x14ac:dyDescent="0.25">
      <c r="A18" s="31"/>
      <c r="B18" s="4" t="s">
        <v>31</v>
      </c>
      <c r="C18" s="5">
        <v>136</v>
      </c>
      <c r="D18" s="5">
        <v>1</v>
      </c>
      <c r="E18" s="6">
        <f t="shared" si="2"/>
        <v>7.3529411764705881E-3</v>
      </c>
      <c r="F18" s="5">
        <v>34</v>
      </c>
      <c r="G18" s="5">
        <v>11</v>
      </c>
      <c r="H18" s="6">
        <f t="shared" si="3"/>
        <v>0.3235294117647059</v>
      </c>
      <c r="I18" s="5">
        <v>30</v>
      </c>
      <c r="J18" s="5">
        <v>8</v>
      </c>
      <c r="K18" s="6">
        <f t="shared" si="4"/>
        <v>0.26666666666666666</v>
      </c>
      <c r="L18" s="5">
        <v>33</v>
      </c>
      <c r="M18" s="5">
        <v>5</v>
      </c>
      <c r="N18" s="6">
        <f t="shared" si="5"/>
        <v>0.15151515151515152</v>
      </c>
      <c r="O18" s="5">
        <v>37</v>
      </c>
      <c r="P18" s="5">
        <v>6</v>
      </c>
      <c r="Q18" s="6">
        <f t="shared" si="6"/>
        <v>0.16216216216216217</v>
      </c>
      <c r="R18" s="5">
        <v>50</v>
      </c>
      <c r="S18" s="5">
        <v>5</v>
      </c>
      <c r="T18" s="6">
        <f t="shared" si="7"/>
        <v>0.1</v>
      </c>
      <c r="U18" s="5">
        <v>46</v>
      </c>
      <c r="V18" s="5">
        <v>6</v>
      </c>
      <c r="W18" s="6">
        <f t="shared" si="8"/>
        <v>0.13043478260869565</v>
      </c>
      <c r="X18" s="5">
        <v>66</v>
      </c>
      <c r="Y18" s="5">
        <v>14</v>
      </c>
      <c r="Z18" s="6">
        <f t="shared" si="9"/>
        <v>0.21212121212121213</v>
      </c>
      <c r="AA18" s="5">
        <v>68</v>
      </c>
      <c r="AB18" s="5">
        <v>2</v>
      </c>
      <c r="AC18" s="6">
        <f t="shared" si="10"/>
        <v>2.9411764705882353E-2</v>
      </c>
      <c r="AD18" s="5">
        <v>90</v>
      </c>
      <c r="AE18" s="5">
        <v>0</v>
      </c>
      <c r="AF18" s="6">
        <f t="shared" si="11"/>
        <v>0</v>
      </c>
      <c r="AG18" s="7">
        <f t="shared" si="12"/>
        <v>136</v>
      </c>
      <c r="AH18" s="22">
        <f t="shared" si="13"/>
        <v>58</v>
      </c>
      <c r="AI18" s="22">
        <f t="shared" si="14"/>
        <v>6</v>
      </c>
      <c r="AJ18" s="23">
        <f t="shared" si="0"/>
        <v>0.13831940927209468</v>
      </c>
      <c r="AK18" s="8" t="str">
        <f t="shared" si="1"/>
        <v>مشبع</v>
      </c>
    </row>
    <row r="19" spans="1:37" x14ac:dyDescent="0.25">
      <c r="A19" s="31"/>
      <c r="B19" s="4" t="s">
        <v>135</v>
      </c>
      <c r="C19" s="5">
        <v>14</v>
      </c>
      <c r="D19" s="5">
        <v>0</v>
      </c>
      <c r="E19" s="6">
        <f t="shared" si="2"/>
        <v>0</v>
      </c>
      <c r="F19" s="5">
        <v>14</v>
      </c>
      <c r="G19" s="5">
        <v>1</v>
      </c>
      <c r="H19" s="6">
        <f t="shared" si="3"/>
        <v>7.1428571428571425E-2</v>
      </c>
      <c r="I19" s="5">
        <v>12</v>
      </c>
      <c r="J19" s="5">
        <v>0</v>
      </c>
      <c r="K19" s="6">
        <f t="shared" si="4"/>
        <v>0</v>
      </c>
      <c r="L19" s="5">
        <v>13</v>
      </c>
      <c r="M19" s="5">
        <v>0</v>
      </c>
      <c r="N19" s="6">
        <f t="shared" si="5"/>
        <v>0</v>
      </c>
      <c r="O19" s="5">
        <v>11</v>
      </c>
      <c r="P19" s="5">
        <v>0</v>
      </c>
      <c r="Q19" s="6">
        <f t="shared" si="6"/>
        <v>0</v>
      </c>
      <c r="R19" s="5">
        <v>16</v>
      </c>
      <c r="S19" s="5">
        <v>0</v>
      </c>
      <c r="T19" s="6">
        <f t="shared" si="7"/>
        <v>0</v>
      </c>
      <c r="U19" s="5">
        <v>16</v>
      </c>
      <c r="V19" s="5">
        <v>0</v>
      </c>
      <c r="W19" s="6">
        <f t="shared" si="8"/>
        <v>0</v>
      </c>
      <c r="X19" s="5">
        <v>14</v>
      </c>
      <c r="Y19" s="5">
        <v>0</v>
      </c>
      <c r="Z19" s="6">
        <f t="shared" si="9"/>
        <v>0</v>
      </c>
      <c r="AA19" s="5">
        <v>14</v>
      </c>
      <c r="AB19" s="5">
        <v>0</v>
      </c>
      <c r="AC19" s="6">
        <f t="shared" si="10"/>
        <v>0</v>
      </c>
      <c r="AD19" s="5">
        <v>14</v>
      </c>
      <c r="AE19" s="5">
        <v>0</v>
      </c>
      <c r="AF19" s="6">
        <f t="shared" si="11"/>
        <v>0</v>
      </c>
      <c r="AG19" s="7">
        <f t="shared" si="12"/>
        <v>14</v>
      </c>
      <c r="AH19" s="22">
        <f t="shared" si="13"/>
        <v>1</v>
      </c>
      <c r="AI19" s="22">
        <f t="shared" si="14"/>
        <v>0</v>
      </c>
      <c r="AJ19" s="23">
        <f t="shared" si="0"/>
        <v>7.1428571428571426E-3</v>
      </c>
      <c r="AK19" s="8" t="str">
        <f t="shared" si="1"/>
        <v>راكد</v>
      </c>
    </row>
    <row r="20" spans="1:37" ht="30" x14ac:dyDescent="0.25">
      <c r="A20" s="31"/>
      <c r="B20" s="4" t="s">
        <v>35</v>
      </c>
      <c r="C20">
        <v>19</v>
      </c>
      <c r="D20" s="5">
        <v>0</v>
      </c>
      <c r="E20" s="6">
        <f t="shared" si="2"/>
        <v>0</v>
      </c>
      <c r="F20" s="5">
        <v>26</v>
      </c>
      <c r="G20" s="5">
        <v>2</v>
      </c>
      <c r="H20" s="6">
        <f t="shared" si="3"/>
        <v>7.6923076923076927E-2</v>
      </c>
      <c r="I20" s="5">
        <v>22</v>
      </c>
      <c r="J20" s="5">
        <v>5</v>
      </c>
      <c r="K20" s="6">
        <f t="shared" si="4"/>
        <v>0.22727272727272727</v>
      </c>
      <c r="L20" s="5">
        <v>20</v>
      </c>
      <c r="M20" s="5">
        <v>0</v>
      </c>
      <c r="N20" s="6">
        <f t="shared" si="5"/>
        <v>0</v>
      </c>
      <c r="O20" s="5">
        <v>23</v>
      </c>
      <c r="P20" s="5">
        <v>0</v>
      </c>
      <c r="Q20" s="6">
        <f t="shared" si="6"/>
        <v>0</v>
      </c>
      <c r="R20" s="5">
        <v>23</v>
      </c>
      <c r="S20" s="5">
        <v>2</v>
      </c>
      <c r="T20" s="6">
        <f t="shared" si="7"/>
        <v>8.6956521739130432E-2</v>
      </c>
      <c r="U20" s="5">
        <v>20</v>
      </c>
      <c r="V20" s="5">
        <v>2</v>
      </c>
      <c r="W20" s="6">
        <f t="shared" si="8"/>
        <v>0.1</v>
      </c>
      <c r="X20" s="5">
        <v>21</v>
      </c>
      <c r="Y20" s="5">
        <v>0</v>
      </c>
      <c r="Z20" s="6">
        <f t="shared" si="9"/>
        <v>0</v>
      </c>
      <c r="AA20" s="5">
        <v>26</v>
      </c>
      <c r="AB20" s="5">
        <v>2</v>
      </c>
      <c r="AC20" s="6">
        <f t="shared" si="10"/>
        <v>7.6923076923076927E-2</v>
      </c>
      <c r="AD20" s="5">
        <v>24</v>
      </c>
      <c r="AE20" s="5">
        <v>3</v>
      </c>
      <c r="AF20" s="6">
        <f t="shared" si="11"/>
        <v>0.125</v>
      </c>
      <c r="AG20" s="7">
        <f t="shared" si="12"/>
        <v>19</v>
      </c>
      <c r="AH20" s="22">
        <f t="shared" si="13"/>
        <v>16</v>
      </c>
      <c r="AI20" s="22">
        <f t="shared" si="14"/>
        <v>2</v>
      </c>
      <c r="AJ20" s="23">
        <f t="shared" si="0"/>
        <v>6.9307540285801147E-2</v>
      </c>
      <c r="AK20" s="8" t="str">
        <f t="shared" si="1"/>
        <v>مشبع</v>
      </c>
    </row>
    <row r="21" spans="1:37" hidden="1" x14ac:dyDescent="0.25">
      <c r="A21" s="28" t="s">
        <v>36</v>
      </c>
      <c r="B21" s="29"/>
      <c r="C21" s="10"/>
      <c r="D21" s="10">
        <v>0</v>
      </c>
      <c r="E21" s="6" t="e">
        <f t="shared" si="2"/>
        <v>#DIV/0!</v>
      </c>
      <c r="F21" s="10">
        <v>794</v>
      </c>
      <c r="G21" s="10">
        <v>103</v>
      </c>
      <c r="H21" s="6">
        <f t="shared" si="3"/>
        <v>0.12972292191435769</v>
      </c>
      <c r="I21" s="10">
        <v>683</v>
      </c>
      <c r="J21" s="10">
        <v>95</v>
      </c>
      <c r="K21" s="6">
        <f t="shared" si="4"/>
        <v>0.13909224011713031</v>
      </c>
      <c r="L21" s="10">
        <v>772</v>
      </c>
      <c r="M21" s="10">
        <v>105</v>
      </c>
      <c r="N21" s="6">
        <f t="shared" si="5"/>
        <v>0.13601036269430053</v>
      </c>
      <c r="O21" s="10">
        <v>809</v>
      </c>
      <c r="P21" s="10">
        <v>66</v>
      </c>
      <c r="Q21" s="6">
        <f t="shared" si="6"/>
        <v>8.1582200247218795E-2</v>
      </c>
      <c r="R21" s="10">
        <v>982</v>
      </c>
      <c r="S21" s="10">
        <v>97</v>
      </c>
      <c r="T21" s="6">
        <f t="shared" si="7"/>
        <v>9.8778004073319756E-2</v>
      </c>
      <c r="U21" s="10">
        <v>1041</v>
      </c>
      <c r="V21" s="10">
        <v>121</v>
      </c>
      <c r="W21" s="6">
        <f t="shared" si="8"/>
        <v>0.11623439000960614</v>
      </c>
      <c r="X21" s="10">
        <v>1273</v>
      </c>
      <c r="Y21" s="10">
        <v>147</v>
      </c>
      <c r="Z21" s="6">
        <f t="shared" si="9"/>
        <v>0.11547525530243519</v>
      </c>
      <c r="AA21" s="10">
        <v>1291</v>
      </c>
      <c r="AB21" s="10">
        <v>99</v>
      </c>
      <c r="AC21" s="6">
        <f t="shared" si="10"/>
        <v>7.66847405112316E-2</v>
      </c>
      <c r="AD21" s="10">
        <v>1374</v>
      </c>
      <c r="AE21" s="10">
        <v>91</v>
      </c>
      <c r="AF21" s="6">
        <f t="shared" si="11"/>
        <v>6.6229985443959249E-2</v>
      </c>
      <c r="AG21" s="7">
        <f t="shared" si="12"/>
        <v>0</v>
      </c>
      <c r="AH21" s="22">
        <f t="shared" si="13"/>
        <v>924</v>
      </c>
      <c r="AI21" s="22">
        <f t="shared" si="14"/>
        <v>92</v>
      </c>
      <c r="AJ21" s="23" t="e">
        <f t="shared" si="0"/>
        <v>#DIV/0!</v>
      </c>
      <c r="AK21" s="8" t="e">
        <f t="shared" si="1"/>
        <v>#DIV/0!</v>
      </c>
    </row>
    <row r="22" spans="1:37" ht="30" x14ac:dyDescent="0.25">
      <c r="A22" s="28" t="s">
        <v>37</v>
      </c>
      <c r="B22" s="4" t="s">
        <v>38</v>
      </c>
      <c r="C22" s="5">
        <v>12</v>
      </c>
      <c r="D22" s="5">
        <v>0</v>
      </c>
      <c r="E22" s="6">
        <f t="shared" si="2"/>
        <v>0</v>
      </c>
      <c r="F22" s="5"/>
      <c r="G22" s="5"/>
      <c r="H22" s="6" t="e">
        <f t="shared" si="3"/>
        <v>#DIV/0!</v>
      </c>
      <c r="I22" s="5"/>
      <c r="J22" s="5"/>
      <c r="K22" s="6" t="e">
        <f t="shared" si="4"/>
        <v>#DIV/0!</v>
      </c>
      <c r="L22" s="5">
        <v>3</v>
      </c>
      <c r="M22" s="5">
        <v>0</v>
      </c>
      <c r="N22" s="6">
        <f t="shared" si="5"/>
        <v>0</v>
      </c>
      <c r="O22" s="5">
        <v>5</v>
      </c>
      <c r="P22" s="5">
        <v>0</v>
      </c>
      <c r="Q22" s="6">
        <f t="shared" si="6"/>
        <v>0</v>
      </c>
      <c r="R22" s="5">
        <v>8</v>
      </c>
      <c r="S22" s="5">
        <v>0</v>
      </c>
      <c r="T22" s="6">
        <f t="shared" si="7"/>
        <v>0</v>
      </c>
      <c r="U22" s="5">
        <v>7</v>
      </c>
      <c r="V22" s="5">
        <v>1</v>
      </c>
      <c r="W22" s="6">
        <f t="shared" si="8"/>
        <v>0.14285714285714285</v>
      </c>
      <c r="X22" s="5">
        <v>9</v>
      </c>
      <c r="Y22" s="5">
        <v>0</v>
      </c>
      <c r="Z22" s="6">
        <f t="shared" si="9"/>
        <v>0</v>
      </c>
      <c r="AA22" s="5">
        <v>12</v>
      </c>
      <c r="AB22" s="5">
        <v>0</v>
      </c>
      <c r="AC22" s="6">
        <f t="shared" si="10"/>
        <v>0</v>
      </c>
      <c r="AD22" s="5">
        <v>13</v>
      </c>
      <c r="AE22" s="5">
        <v>0</v>
      </c>
      <c r="AF22" s="6">
        <f t="shared" si="11"/>
        <v>0</v>
      </c>
      <c r="AG22" s="7">
        <f t="shared" si="12"/>
        <v>12</v>
      </c>
      <c r="AH22" s="22">
        <f t="shared" si="13"/>
        <v>1</v>
      </c>
      <c r="AI22" s="22">
        <f t="shared" si="14"/>
        <v>0</v>
      </c>
      <c r="AJ22" s="23">
        <v>1.7899999999999999E-2</v>
      </c>
      <c r="AK22" s="8" t="str">
        <f t="shared" si="1"/>
        <v>مشبع</v>
      </c>
    </row>
    <row r="23" spans="1:37" x14ac:dyDescent="0.25">
      <c r="A23" s="31"/>
      <c r="B23" s="4" t="s">
        <v>43</v>
      </c>
      <c r="C23" s="5">
        <v>85</v>
      </c>
      <c r="D23" s="5">
        <v>58</v>
      </c>
      <c r="E23" s="6">
        <f t="shared" si="2"/>
        <v>0.68235294117647061</v>
      </c>
      <c r="F23" s="5">
        <v>371</v>
      </c>
      <c r="G23" s="5">
        <v>8</v>
      </c>
      <c r="H23" s="6">
        <f t="shared" si="3"/>
        <v>2.15633423180593E-2</v>
      </c>
      <c r="I23" s="5">
        <v>378</v>
      </c>
      <c r="J23" s="5">
        <v>1</v>
      </c>
      <c r="K23" s="6">
        <f t="shared" si="4"/>
        <v>2.6455026455026454E-3</v>
      </c>
      <c r="L23" s="5">
        <v>394</v>
      </c>
      <c r="M23" s="5">
        <v>14</v>
      </c>
      <c r="N23" s="6">
        <f t="shared" si="5"/>
        <v>3.553299492385787E-2</v>
      </c>
      <c r="O23" s="5">
        <v>317</v>
      </c>
      <c r="P23" s="5">
        <v>14</v>
      </c>
      <c r="Q23" s="6">
        <f t="shared" si="6"/>
        <v>4.4164037854889593E-2</v>
      </c>
      <c r="R23" s="5">
        <v>331</v>
      </c>
      <c r="S23" s="5">
        <v>0</v>
      </c>
      <c r="T23" s="6">
        <f t="shared" si="7"/>
        <v>0</v>
      </c>
      <c r="U23" s="5">
        <v>351</v>
      </c>
      <c r="V23" s="5">
        <v>3</v>
      </c>
      <c r="W23" s="6">
        <f t="shared" si="8"/>
        <v>8.5470085470085479E-3</v>
      </c>
      <c r="X23" s="5">
        <v>378</v>
      </c>
      <c r="Y23" s="5">
        <v>20</v>
      </c>
      <c r="Z23" s="6">
        <f t="shared" si="9"/>
        <v>5.2910052910052907E-2</v>
      </c>
      <c r="AA23" s="5">
        <v>214</v>
      </c>
      <c r="AB23" s="5">
        <v>28</v>
      </c>
      <c r="AC23" s="6">
        <f t="shared" si="10"/>
        <v>0.13084112149532709</v>
      </c>
      <c r="AD23" s="5">
        <v>194</v>
      </c>
      <c r="AE23" s="5">
        <v>6</v>
      </c>
      <c r="AF23" s="6">
        <f t="shared" si="11"/>
        <v>3.0927835051546393E-2</v>
      </c>
      <c r="AG23" s="7">
        <f t="shared" si="12"/>
        <v>85</v>
      </c>
      <c r="AH23" s="22">
        <f t="shared" si="13"/>
        <v>152</v>
      </c>
      <c r="AI23" s="22">
        <f t="shared" si="14"/>
        <v>15</v>
      </c>
      <c r="AJ23" s="23">
        <f t="shared" si="0"/>
        <v>0.1009484836922715</v>
      </c>
      <c r="AK23" s="8" t="s">
        <v>147</v>
      </c>
    </row>
    <row r="24" spans="1:37" x14ac:dyDescent="0.25">
      <c r="A24" s="31"/>
      <c r="B24" s="4" t="s">
        <v>45</v>
      </c>
      <c r="C24" s="5">
        <v>56</v>
      </c>
      <c r="D24" s="5">
        <v>2</v>
      </c>
      <c r="E24" s="6">
        <f t="shared" si="2"/>
        <v>3.5714285714285712E-2</v>
      </c>
      <c r="F24" s="5">
        <v>25</v>
      </c>
      <c r="G24" s="5">
        <v>0</v>
      </c>
      <c r="H24" s="6">
        <f t="shared" si="3"/>
        <v>0</v>
      </c>
      <c r="I24" s="5">
        <v>27</v>
      </c>
      <c r="J24" s="5">
        <v>0</v>
      </c>
      <c r="K24" s="6">
        <f t="shared" si="4"/>
        <v>0</v>
      </c>
      <c r="L24" s="5">
        <v>26</v>
      </c>
      <c r="M24" s="5">
        <v>3</v>
      </c>
      <c r="N24" s="6">
        <f t="shared" si="5"/>
        <v>0.11538461538461539</v>
      </c>
      <c r="O24" s="5">
        <v>20</v>
      </c>
      <c r="P24" s="5">
        <v>0</v>
      </c>
      <c r="Q24" s="6">
        <f t="shared" si="6"/>
        <v>0</v>
      </c>
      <c r="R24" s="5">
        <v>24</v>
      </c>
      <c r="S24" s="5">
        <v>1</v>
      </c>
      <c r="T24" s="6">
        <f t="shared" si="7"/>
        <v>4.1666666666666664E-2</v>
      </c>
      <c r="U24" s="5">
        <v>29</v>
      </c>
      <c r="V24" s="5">
        <v>0</v>
      </c>
      <c r="W24" s="6">
        <f t="shared" si="8"/>
        <v>0</v>
      </c>
      <c r="X24" s="5">
        <v>34</v>
      </c>
      <c r="Y24" s="5">
        <v>1</v>
      </c>
      <c r="Z24" s="6">
        <f t="shared" si="9"/>
        <v>2.9411764705882353E-2</v>
      </c>
      <c r="AA24" s="5">
        <v>40</v>
      </c>
      <c r="AB24" s="5">
        <v>1</v>
      </c>
      <c r="AC24" s="6">
        <f t="shared" si="10"/>
        <v>2.5000000000000001E-2</v>
      </c>
      <c r="AD24" s="5">
        <v>49</v>
      </c>
      <c r="AE24" s="5">
        <v>1</v>
      </c>
      <c r="AF24" s="6">
        <f t="shared" si="11"/>
        <v>2.0408163265306121E-2</v>
      </c>
      <c r="AG24" s="7">
        <f t="shared" si="12"/>
        <v>56</v>
      </c>
      <c r="AH24" s="22">
        <f t="shared" si="13"/>
        <v>9</v>
      </c>
      <c r="AI24" s="22">
        <f t="shared" si="14"/>
        <v>1</v>
      </c>
      <c r="AJ24" s="23">
        <f t="shared" si="0"/>
        <v>2.6758549573675627E-2</v>
      </c>
      <c r="AK24" s="8" t="str">
        <f t="shared" si="1"/>
        <v>مشبع</v>
      </c>
    </row>
    <row r="25" spans="1:37" x14ac:dyDescent="0.25">
      <c r="A25" s="31"/>
      <c r="B25" s="4" t="s">
        <v>46</v>
      </c>
      <c r="C25" s="5">
        <v>139</v>
      </c>
      <c r="D25" s="5">
        <v>31</v>
      </c>
      <c r="E25" s="6">
        <f t="shared" si="2"/>
        <v>0.22302158273381295</v>
      </c>
      <c r="F25" s="5">
        <v>19</v>
      </c>
      <c r="G25" s="5">
        <v>15</v>
      </c>
      <c r="H25" s="6">
        <f t="shared" si="3"/>
        <v>0.78947368421052633</v>
      </c>
      <c r="I25" s="5">
        <v>37</v>
      </c>
      <c r="J25" s="5">
        <v>15</v>
      </c>
      <c r="K25" s="6">
        <f t="shared" si="4"/>
        <v>0.40540540540540543</v>
      </c>
      <c r="L25" s="5">
        <v>57</v>
      </c>
      <c r="M25" s="5">
        <v>34</v>
      </c>
      <c r="N25" s="6">
        <f t="shared" si="5"/>
        <v>0.59649122807017541</v>
      </c>
      <c r="O25" s="5">
        <v>100</v>
      </c>
      <c r="P25" s="5">
        <v>18</v>
      </c>
      <c r="Q25" s="6">
        <f t="shared" si="6"/>
        <v>0.18</v>
      </c>
      <c r="R25" s="5">
        <v>113</v>
      </c>
      <c r="S25" s="5">
        <v>37</v>
      </c>
      <c r="T25" s="6">
        <f t="shared" si="7"/>
        <v>0.32743362831858408</v>
      </c>
      <c r="U25" s="5">
        <v>114</v>
      </c>
      <c r="V25" s="5">
        <v>31</v>
      </c>
      <c r="W25" s="6">
        <f t="shared" si="8"/>
        <v>0.27192982456140352</v>
      </c>
      <c r="X25" s="5">
        <v>134</v>
      </c>
      <c r="Y25" s="5">
        <v>42</v>
      </c>
      <c r="Z25" s="6">
        <f t="shared" si="9"/>
        <v>0.31343283582089554</v>
      </c>
      <c r="AA25" s="5">
        <v>149</v>
      </c>
      <c r="AB25" s="5">
        <v>45</v>
      </c>
      <c r="AC25" s="6">
        <f t="shared" si="10"/>
        <v>0.30201342281879195</v>
      </c>
      <c r="AD25" s="5">
        <v>154</v>
      </c>
      <c r="AE25" s="5">
        <v>16</v>
      </c>
      <c r="AF25" s="6">
        <f t="shared" si="11"/>
        <v>0.1038961038961039</v>
      </c>
      <c r="AG25" s="7">
        <f t="shared" si="12"/>
        <v>139</v>
      </c>
      <c r="AH25" s="22">
        <f t="shared" si="13"/>
        <v>284</v>
      </c>
      <c r="AI25" s="22">
        <f t="shared" si="14"/>
        <v>28</v>
      </c>
      <c r="AJ25" s="23">
        <f t="shared" si="0"/>
        <v>0.35130977158356991</v>
      </c>
      <c r="AK25" s="8" t="str">
        <f t="shared" si="1"/>
        <v>مطلوب</v>
      </c>
    </row>
    <row r="26" spans="1:37" x14ac:dyDescent="0.25">
      <c r="A26" s="31"/>
      <c r="B26" s="4" t="s">
        <v>47</v>
      </c>
      <c r="C26" s="5">
        <v>12</v>
      </c>
      <c r="D26" s="5">
        <v>0</v>
      </c>
      <c r="E26" s="6">
        <f t="shared" si="2"/>
        <v>0</v>
      </c>
      <c r="F26" s="5">
        <v>40</v>
      </c>
      <c r="G26" s="5">
        <v>1</v>
      </c>
      <c r="H26" s="6">
        <f t="shared" si="3"/>
        <v>2.5000000000000001E-2</v>
      </c>
      <c r="I26" s="5">
        <v>41</v>
      </c>
      <c r="J26" s="5">
        <v>0</v>
      </c>
      <c r="K26" s="6">
        <f t="shared" si="4"/>
        <v>0</v>
      </c>
      <c r="L26" s="5">
        <v>44</v>
      </c>
      <c r="M26" s="5">
        <v>1</v>
      </c>
      <c r="N26" s="6">
        <f t="shared" si="5"/>
        <v>2.2727272727272728E-2</v>
      </c>
      <c r="O26" s="5">
        <v>35</v>
      </c>
      <c r="P26" s="5">
        <v>2</v>
      </c>
      <c r="Q26" s="6">
        <f t="shared" si="6"/>
        <v>5.7142857142857141E-2</v>
      </c>
      <c r="R26" s="5">
        <v>41</v>
      </c>
      <c r="S26" s="5">
        <v>5</v>
      </c>
      <c r="T26" s="6">
        <f t="shared" si="7"/>
        <v>0.12195121951219512</v>
      </c>
      <c r="U26" s="5">
        <v>22</v>
      </c>
      <c r="V26" s="5">
        <v>6</v>
      </c>
      <c r="W26" s="6">
        <f t="shared" si="8"/>
        <v>0.27272727272727271</v>
      </c>
      <c r="X26" s="5">
        <v>13</v>
      </c>
      <c r="Y26" s="5">
        <v>0</v>
      </c>
      <c r="Z26" s="6">
        <f t="shared" si="9"/>
        <v>0</v>
      </c>
      <c r="AA26" s="5">
        <v>16</v>
      </c>
      <c r="AB26" s="5">
        <v>0</v>
      </c>
      <c r="AC26" s="6">
        <f t="shared" si="10"/>
        <v>0</v>
      </c>
      <c r="AD26" s="5">
        <v>14</v>
      </c>
      <c r="AE26" s="5">
        <v>4</v>
      </c>
      <c r="AF26" s="6">
        <f t="shared" si="11"/>
        <v>0.2857142857142857</v>
      </c>
      <c r="AG26" s="7">
        <f t="shared" si="12"/>
        <v>12</v>
      </c>
      <c r="AH26" s="22">
        <f t="shared" si="13"/>
        <v>19</v>
      </c>
      <c r="AI26" s="22">
        <f t="shared" si="14"/>
        <v>2</v>
      </c>
      <c r="AJ26" s="23">
        <f t="shared" si="0"/>
        <v>7.8526290782388347E-2</v>
      </c>
      <c r="AK26" s="8" t="str">
        <f t="shared" si="1"/>
        <v>مشبع</v>
      </c>
    </row>
    <row r="27" spans="1:37" ht="30" x14ac:dyDescent="0.25">
      <c r="A27" s="31"/>
      <c r="B27" s="4" t="s">
        <v>48</v>
      </c>
      <c r="C27" s="5">
        <v>10</v>
      </c>
      <c r="D27" s="5">
        <v>0</v>
      </c>
      <c r="E27" s="6">
        <f t="shared" si="2"/>
        <v>0</v>
      </c>
      <c r="F27" s="5"/>
      <c r="G27" s="5"/>
      <c r="H27" s="6" t="e">
        <f>G27/F27</f>
        <v>#DIV/0!</v>
      </c>
      <c r="I27" s="5"/>
      <c r="J27" s="5"/>
      <c r="K27" s="6" t="e">
        <f t="shared" si="4"/>
        <v>#DIV/0!</v>
      </c>
      <c r="L27" s="5"/>
      <c r="M27" s="5"/>
      <c r="N27" s="6" t="e">
        <f t="shared" si="5"/>
        <v>#DIV/0!</v>
      </c>
      <c r="O27" s="5"/>
      <c r="P27" s="5"/>
      <c r="Q27" s="6" t="e">
        <f t="shared" si="6"/>
        <v>#DIV/0!</v>
      </c>
      <c r="R27" s="5"/>
      <c r="S27" s="5"/>
      <c r="T27" s="6" t="e">
        <f t="shared" si="7"/>
        <v>#DIV/0!</v>
      </c>
      <c r="U27" s="5"/>
      <c r="V27" s="5"/>
      <c r="W27" s="6" t="e">
        <f t="shared" si="8"/>
        <v>#DIV/0!</v>
      </c>
      <c r="X27" s="5"/>
      <c r="Y27" s="5"/>
      <c r="Z27" s="6" t="e">
        <f t="shared" si="9"/>
        <v>#DIV/0!</v>
      </c>
      <c r="AA27" s="5"/>
      <c r="AB27" s="5"/>
      <c r="AC27" s="6" t="e">
        <f t="shared" si="10"/>
        <v>#DIV/0!</v>
      </c>
      <c r="AD27" s="5"/>
      <c r="AE27" s="5"/>
      <c r="AF27" s="6" t="e">
        <f t="shared" si="11"/>
        <v>#DIV/0!</v>
      </c>
      <c r="AG27" s="7">
        <f t="shared" si="12"/>
        <v>10</v>
      </c>
      <c r="AH27" s="22">
        <f t="shared" si="13"/>
        <v>0</v>
      </c>
      <c r="AI27" s="22">
        <f t="shared" si="14"/>
        <v>0</v>
      </c>
      <c r="AJ27" s="23">
        <v>0</v>
      </c>
      <c r="AK27" s="8" t="s">
        <v>145</v>
      </c>
    </row>
    <row r="28" spans="1:37" x14ac:dyDescent="0.25">
      <c r="A28" s="31"/>
      <c r="B28" s="4" t="s">
        <v>50</v>
      </c>
      <c r="C28" s="5">
        <v>41</v>
      </c>
      <c r="D28" s="5">
        <v>3</v>
      </c>
      <c r="E28" s="6">
        <f t="shared" si="2"/>
        <v>7.3170731707317069E-2</v>
      </c>
      <c r="F28" s="5">
        <v>14</v>
      </c>
      <c r="G28" s="5">
        <v>0</v>
      </c>
      <c r="H28" s="6">
        <f t="shared" ref="H28:H31" si="15">G28/F28</f>
        <v>0</v>
      </c>
      <c r="I28" s="5">
        <v>10</v>
      </c>
      <c r="J28" s="5">
        <v>0</v>
      </c>
      <c r="K28" s="6">
        <f t="shared" si="4"/>
        <v>0</v>
      </c>
      <c r="L28" s="5">
        <v>19</v>
      </c>
      <c r="M28" s="5">
        <v>0</v>
      </c>
      <c r="N28" s="6">
        <f t="shared" si="5"/>
        <v>0</v>
      </c>
      <c r="O28" s="5">
        <v>26</v>
      </c>
      <c r="P28" s="5">
        <v>0</v>
      </c>
      <c r="Q28" s="6">
        <f t="shared" si="6"/>
        <v>0</v>
      </c>
      <c r="R28" s="5">
        <v>17</v>
      </c>
      <c r="S28" s="5">
        <v>3</v>
      </c>
      <c r="T28" s="6">
        <f t="shared" si="7"/>
        <v>0.17647058823529413</v>
      </c>
      <c r="U28" s="5">
        <v>17</v>
      </c>
      <c r="V28" s="5">
        <v>0</v>
      </c>
      <c r="W28" s="6">
        <f t="shared" si="8"/>
        <v>0</v>
      </c>
      <c r="X28" s="5">
        <v>24</v>
      </c>
      <c r="Y28" s="5">
        <v>0</v>
      </c>
      <c r="Z28" s="6">
        <f t="shared" si="9"/>
        <v>0</v>
      </c>
      <c r="AA28" s="5">
        <v>27</v>
      </c>
      <c r="AB28" s="5">
        <v>0</v>
      </c>
      <c r="AC28" s="6">
        <f t="shared" si="10"/>
        <v>0</v>
      </c>
      <c r="AD28" s="5">
        <v>32</v>
      </c>
      <c r="AE28" s="5">
        <v>0</v>
      </c>
      <c r="AF28" s="6">
        <f t="shared" si="11"/>
        <v>0</v>
      </c>
      <c r="AG28" s="7">
        <f t="shared" si="12"/>
        <v>41</v>
      </c>
      <c r="AH28" s="22">
        <f t="shared" si="13"/>
        <v>6</v>
      </c>
      <c r="AI28" s="22">
        <f t="shared" si="14"/>
        <v>1</v>
      </c>
      <c r="AJ28" s="23">
        <f t="shared" si="0"/>
        <v>2.4964131994261118E-2</v>
      </c>
      <c r="AK28" s="8" t="str">
        <f t="shared" si="1"/>
        <v>مشبع</v>
      </c>
    </row>
    <row r="29" spans="1:37" hidden="1" x14ac:dyDescent="0.25">
      <c r="A29" s="28" t="s">
        <v>51</v>
      </c>
      <c r="B29" s="29"/>
      <c r="C29" s="10"/>
      <c r="D29" s="10">
        <v>0</v>
      </c>
      <c r="E29" s="6" t="e">
        <f t="shared" si="2"/>
        <v>#DIV/0!</v>
      </c>
      <c r="F29" s="10">
        <v>527</v>
      </c>
      <c r="G29" s="10">
        <v>24</v>
      </c>
      <c r="H29" s="6">
        <f t="shared" si="15"/>
        <v>4.5540796963946868E-2</v>
      </c>
      <c r="I29" s="10">
        <v>544</v>
      </c>
      <c r="J29" s="10">
        <v>20</v>
      </c>
      <c r="K29" s="6">
        <f t="shared" si="4"/>
        <v>3.6764705882352942E-2</v>
      </c>
      <c r="L29" s="10">
        <v>617</v>
      </c>
      <c r="M29" s="10">
        <v>52</v>
      </c>
      <c r="N29" s="6">
        <f t="shared" si="5"/>
        <v>8.4278768233387355E-2</v>
      </c>
      <c r="O29" s="10">
        <v>558</v>
      </c>
      <c r="P29" s="10">
        <v>38</v>
      </c>
      <c r="Q29" s="6">
        <f t="shared" si="6"/>
        <v>6.8100358422939072E-2</v>
      </c>
      <c r="R29" s="10">
        <v>593</v>
      </c>
      <c r="S29" s="10">
        <v>46</v>
      </c>
      <c r="T29" s="6">
        <f t="shared" si="7"/>
        <v>7.7571669477234401E-2</v>
      </c>
      <c r="U29" s="10">
        <v>590</v>
      </c>
      <c r="V29" s="10">
        <v>41</v>
      </c>
      <c r="W29" s="6">
        <f t="shared" si="8"/>
        <v>6.9491525423728814E-2</v>
      </c>
      <c r="X29" s="10">
        <v>640</v>
      </c>
      <c r="Y29" s="10">
        <v>65</v>
      </c>
      <c r="Z29" s="6">
        <f t="shared" si="9"/>
        <v>0.1015625</v>
      </c>
      <c r="AA29" s="10">
        <v>492</v>
      </c>
      <c r="AB29" s="10">
        <v>78</v>
      </c>
      <c r="AC29" s="6">
        <f t="shared" si="10"/>
        <v>0.15853658536585366</v>
      </c>
      <c r="AD29" s="10">
        <v>499</v>
      </c>
      <c r="AE29" s="10">
        <v>30</v>
      </c>
      <c r="AF29" s="6">
        <f t="shared" si="11"/>
        <v>6.0120240480961921E-2</v>
      </c>
      <c r="AG29" s="7">
        <f t="shared" si="12"/>
        <v>0</v>
      </c>
      <c r="AH29" s="22">
        <f t="shared" si="13"/>
        <v>394</v>
      </c>
      <c r="AI29" s="22">
        <f t="shared" si="14"/>
        <v>39</v>
      </c>
      <c r="AJ29" s="23" t="e">
        <f t="shared" si="0"/>
        <v>#DIV/0!</v>
      </c>
      <c r="AK29" s="9" t="s">
        <v>126</v>
      </c>
    </row>
    <row r="30" spans="1:37" ht="15" customHeight="1" x14ac:dyDescent="0.25">
      <c r="A30" s="32" t="s">
        <v>52</v>
      </c>
      <c r="B30" s="4" t="s">
        <v>53</v>
      </c>
      <c r="C30" s="5">
        <v>28</v>
      </c>
      <c r="D30" s="5">
        <v>0</v>
      </c>
      <c r="E30" s="6">
        <f t="shared" si="2"/>
        <v>0</v>
      </c>
      <c r="F30" s="5">
        <v>7</v>
      </c>
      <c r="G30" s="5">
        <v>0</v>
      </c>
      <c r="H30" s="6">
        <f t="shared" si="15"/>
        <v>0</v>
      </c>
      <c r="I30" s="5">
        <v>7</v>
      </c>
      <c r="J30" s="5">
        <v>0</v>
      </c>
      <c r="K30" s="6">
        <f t="shared" si="4"/>
        <v>0</v>
      </c>
      <c r="L30" s="5">
        <v>12</v>
      </c>
      <c r="M30" s="5">
        <v>0</v>
      </c>
      <c r="N30" s="6">
        <f t="shared" si="5"/>
        <v>0</v>
      </c>
      <c r="O30" s="5">
        <v>15</v>
      </c>
      <c r="P30" s="5">
        <v>1</v>
      </c>
      <c r="Q30" s="6">
        <f t="shared" si="6"/>
        <v>6.6666666666666666E-2</v>
      </c>
      <c r="R30" s="5">
        <v>16</v>
      </c>
      <c r="S30" s="5">
        <v>0</v>
      </c>
      <c r="T30" s="6">
        <f t="shared" si="7"/>
        <v>0</v>
      </c>
      <c r="U30" s="5">
        <v>16</v>
      </c>
      <c r="V30" s="5">
        <v>0</v>
      </c>
      <c r="W30" s="6">
        <f t="shared" si="8"/>
        <v>0</v>
      </c>
      <c r="X30" s="5">
        <v>22</v>
      </c>
      <c r="Y30" s="5">
        <v>0</v>
      </c>
      <c r="Z30" s="6">
        <f t="shared" si="9"/>
        <v>0</v>
      </c>
      <c r="AA30" s="5">
        <v>24</v>
      </c>
      <c r="AB30" s="5">
        <v>0</v>
      </c>
      <c r="AC30" s="6">
        <f t="shared" si="10"/>
        <v>0</v>
      </c>
      <c r="AD30" s="5">
        <v>25</v>
      </c>
      <c r="AE30" s="5">
        <v>0</v>
      </c>
      <c r="AF30" s="6">
        <f t="shared" si="11"/>
        <v>0</v>
      </c>
      <c r="AG30" s="7">
        <f t="shared" si="12"/>
        <v>28</v>
      </c>
      <c r="AH30" s="22">
        <f t="shared" si="13"/>
        <v>1</v>
      </c>
      <c r="AI30" s="22">
        <f t="shared" si="14"/>
        <v>0</v>
      </c>
      <c r="AJ30" s="23">
        <f t="shared" si="0"/>
        <v>6.6666666666666662E-3</v>
      </c>
      <c r="AK30" s="9" t="s">
        <v>128</v>
      </c>
    </row>
    <row r="31" spans="1:37" ht="15" customHeight="1" x14ac:dyDescent="0.25">
      <c r="A31" s="33"/>
      <c r="B31" s="4" t="s">
        <v>54</v>
      </c>
      <c r="C31" s="5">
        <v>17</v>
      </c>
      <c r="D31" s="5">
        <v>0</v>
      </c>
      <c r="E31" s="6">
        <f t="shared" si="2"/>
        <v>0</v>
      </c>
      <c r="F31" s="5">
        <v>31</v>
      </c>
      <c r="G31" s="5">
        <v>0</v>
      </c>
      <c r="H31" s="6">
        <f t="shared" si="15"/>
        <v>0</v>
      </c>
      <c r="I31" s="5">
        <v>28</v>
      </c>
      <c r="J31" s="5">
        <v>0</v>
      </c>
      <c r="K31" s="6">
        <f t="shared" si="4"/>
        <v>0</v>
      </c>
      <c r="L31" s="5">
        <v>29</v>
      </c>
      <c r="M31" s="5">
        <v>0</v>
      </c>
      <c r="N31" s="6">
        <f t="shared" si="5"/>
        <v>0</v>
      </c>
      <c r="O31" s="5">
        <v>27</v>
      </c>
      <c r="P31" s="5">
        <v>0</v>
      </c>
      <c r="Q31" s="6">
        <f t="shared" si="6"/>
        <v>0</v>
      </c>
      <c r="R31" s="5">
        <v>20</v>
      </c>
      <c r="S31" s="5">
        <v>1</v>
      </c>
      <c r="T31" s="6">
        <f t="shared" si="7"/>
        <v>0.05</v>
      </c>
      <c r="U31" s="5">
        <v>19</v>
      </c>
      <c r="V31" s="5">
        <v>1</v>
      </c>
      <c r="W31" s="6">
        <f t="shared" si="8"/>
        <v>5.2631578947368418E-2</v>
      </c>
      <c r="X31" s="5">
        <v>19</v>
      </c>
      <c r="Y31" s="5">
        <v>0</v>
      </c>
      <c r="Z31" s="6">
        <f t="shared" si="9"/>
        <v>0</v>
      </c>
      <c r="AA31" s="5">
        <v>19</v>
      </c>
      <c r="AB31" s="5">
        <v>0</v>
      </c>
      <c r="AC31" s="6">
        <f t="shared" si="10"/>
        <v>0</v>
      </c>
      <c r="AD31" s="5">
        <v>20</v>
      </c>
      <c r="AE31" s="5">
        <v>0</v>
      </c>
      <c r="AF31" s="6">
        <f t="shared" si="11"/>
        <v>0</v>
      </c>
      <c r="AG31" s="7">
        <f t="shared" si="12"/>
        <v>17</v>
      </c>
      <c r="AH31" s="22">
        <f t="shared" si="13"/>
        <v>2</v>
      </c>
      <c r="AI31" s="22">
        <f t="shared" si="14"/>
        <v>0</v>
      </c>
      <c r="AJ31" s="23">
        <f t="shared" si="0"/>
        <v>1.0263157894736842E-2</v>
      </c>
      <c r="AK31" s="9" t="s">
        <v>128</v>
      </c>
    </row>
    <row r="32" spans="1:37" ht="15" customHeight="1" x14ac:dyDescent="0.25">
      <c r="A32" s="33"/>
      <c r="B32" s="4" t="s">
        <v>55</v>
      </c>
      <c r="C32" s="5">
        <v>63</v>
      </c>
      <c r="D32" s="5">
        <v>0</v>
      </c>
      <c r="E32" s="6">
        <f t="shared" si="2"/>
        <v>0</v>
      </c>
      <c r="F32" s="5">
        <v>24</v>
      </c>
      <c r="G32" s="5">
        <v>6</v>
      </c>
      <c r="H32" s="6">
        <f t="shared" ref="H32:H54" si="16">G32/F32</f>
        <v>0.25</v>
      </c>
      <c r="I32" s="5">
        <v>14</v>
      </c>
      <c r="J32" s="5">
        <v>3</v>
      </c>
      <c r="K32" s="6">
        <f t="shared" si="4"/>
        <v>0.21428571428571427</v>
      </c>
      <c r="L32" s="5">
        <v>21</v>
      </c>
      <c r="M32" s="5">
        <v>2</v>
      </c>
      <c r="N32" s="6">
        <f t="shared" si="5"/>
        <v>9.5238095238095233E-2</v>
      </c>
      <c r="O32" s="5">
        <v>22</v>
      </c>
      <c r="P32" s="5">
        <v>0</v>
      </c>
      <c r="Q32" s="6">
        <f t="shared" si="6"/>
        <v>0</v>
      </c>
      <c r="R32" s="5">
        <v>34</v>
      </c>
      <c r="S32" s="5">
        <v>0</v>
      </c>
      <c r="T32" s="6">
        <f t="shared" si="7"/>
        <v>0</v>
      </c>
      <c r="U32" s="5">
        <v>37</v>
      </c>
      <c r="V32" s="5">
        <v>0</v>
      </c>
      <c r="W32" s="6">
        <f t="shared" si="8"/>
        <v>0</v>
      </c>
      <c r="X32" s="5">
        <v>45</v>
      </c>
      <c r="Y32" s="5">
        <v>0</v>
      </c>
      <c r="Z32" s="6">
        <f t="shared" si="9"/>
        <v>0</v>
      </c>
      <c r="AA32" s="5">
        <v>55</v>
      </c>
      <c r="AB32" s="5">
        <v>0</v>
      </c>
      <c r="AC32" s="6">
        <f t="shared" si="10"/>
        <v>0</v>
      </c>
      <c r="AD32" s="5">
        <v>61</v>
      </c>
      <c r="AE32" s="5">
        <v>0</v>
      </c>
      <c r="AF32" s="6">
        <f t="shared" si="11"/>
        <v>0</v>
      </c>
      <c r="AG32" s="7">
        <f t="shared" si="12"/>
        <v>63</v>
      </c>
      <c r="AH32" s="22">
        <f t="shared" si="13"/>
        <v>11</v>
      </c>
      <c r="AI32" s="22">
        <f t="shared" si="14"/>
        <v>1</v>
      </c>
      <c r="AJ32" s="23">
        <f t="shared" si="0"/>
        <v>5.5952380952380955E-2</v>
      </c>
      <c r="AK32" s="9" t="s">
        <v>128</v>
      </c>
    </row>
    <row r="33" spans="1:37" ht="15" customHeight="1" x14ac:dyDescent="0.25">
      <c r="A33" s="33"/>
      <c r="B33" s="4" t="s">
        <v>58</v>
      </c>
      <c r="C33" s="5">
        <v>18</v>
      </c>
      <c r="D33" s="5">
        <v>0</v>
      </c>
      <c r="E33" s="6">
        <f t="shared" si="2"/>
        <v>0</v>
      </c>
      <c r="F33" s="5">
        <v>18</v>
      </c>
      <c r="G33" s="5">
        <v>0</v>
      </c>
      <c r="H33" s="6">
        <f t="shared" si="16"/>
        <v>0</v>
      </c>
      <c r="I33" s="5">
        <v>10</v>
      </c>
      <c r="J33" s="5">
        <v>0</v>
      </c>
      <c r="K33" s="6">
        <f t="shared" si="4"/>
        <v>0</v>
      </c>
      <c r="L33" s="5">
        <v>14</v>
      </c>
      <c r="M33" s="5">
        <v>0</v>
      </c>
      <c r="N33" s="6">
        <f t="shared" si="5"/>
        <v>0</v>
      </c>
      <c r="O33" s="5">
        <v>15</v>
      </c>
      <c r="P33" s="5">
        <v>0</v>
      </c>
      <c r="Q33" s="6">
        <f t="shared" si="6"/>
        <v>0</v>
      </c>
      <c r="R33" s="5">
        <v>15</v>
      </c>
      <c r="S33" s="5">
        <v>0</v>
      </c>
      <c r="T33" s="6">
        <f t="shared" si="7"/>
        <v>0</v>
      </c>
      <c r="U33" s="5">
        <v>16</v>
      </c>
      <c r="V33" s="5">
        <v>0</v>
      </c>
      <c r="W33" s="6">
        <f t="shared" si="8"/>
        <v>0</v>
      </c>
      <c r="X33" s="5">
        <v>18</v>
      </c>
      <c r="Y33" s="5">
        <v>0</v>
      </c>
      <c r="Z33" s="6">
        <f t="shared" si="9"/>
        <v>0</v>
      </c>
      <c r="AA33" s="5">
        <v>19</v>
      </c>
      <c r="AB33" s="5">
        <v>0</v>
      </c>
      <c r="AC33" s="6">
        <f t="shared" si="10"/>
        <v>0</v>
      </c>
      <c r="AD33" s="5">
        <v>19</v>
      </c>
      <c r="AE33" s="5">
        <v>0</v>
      </c>
      <c r="AF33" s="6">
        <f t="shared" si="11"/>
        <v>0</v>
      </c>
      <c r="AG33" s="7">
        <f t="shared" si="12"/>
        <v>18</v>
      </c>
      <c r="AH33" s="22">
        <f t="shared" si="13"/>
        <v>0</v>
      </c>
      <c r="AI33" s="22">
        <f t="shared" si="14"/>
        <v>0</v>
      </c>
      <c r="AJ33" s="23">
        <f t="shared" si="0"/>
        <v>0</v>
      </c>
      <c r="AK33" s="9" t="s">
        <v>128</v>
      </c>
    </row>
    <row r="34" spans="1:37" ht="15" customHeight="1" x14ac:dyDescent="0.25">
      <c r="A34" s="33"/>
      <c r="B34" s="4" t="s">
        <v>59</v>
      </c>
      <c r="C34" s="5">
        <v>278</v>
      </c>
      <c r="D34" s="5">
        <v>0</v>
      </c>
      <c r="E34" s="6">
        <f t="shared" si="2"/>
        <v>0</v>
      </c>
      <c r="F34" s="5">
        <v>32</v>
      </c>
      <c r="G34" s="5">
        <v>0</v>
      </c>
      <c r="H34" s="6">
        <f t="shared" si="16"/>
        <v>0</v>
      </c>
      <c r="I34" s="5">
        <v>32</v>
      </c>
      <c r="J34" s="5">
        <v>0</v>
      </c>
      <c r="K34" s="6">
        <f t="shared" si="4"/>
        <v>0</v>
      </c>
      <c r="L34" s="5">
        <v>60</v>
      </c>
      <c r="M34" s="5">
        <v>0</v>
      </c>
      <c r="N34" s="6">
        <f t="shared" si="5"/>
        <v>0</v>
      </c>
      <c r="O34" s="5">
        <v>66</v>
      </c>
      <c r="P34" s="5">
        <v>0</v>
      </c>
      <c r="Q34" s="6">
        <f t="shared" si="6"/>
        <v>0</v>
      </c>
      <c r="R34" s="5">
        <v>63</v>
      </c>
      <c r="S34" s="5">
        <v>3</v>
      </c>
      <c r="T34" s="6">
        <f t="shared" si="7"/>
        <v>4.7619047619047616E-2</v>
      </c>
      <c r="U34" s="5">
        <v>84</v>
      </c>
      <c r="V34" s="5">
        <v>2</v>
      </c>
      <c r="W34" s="6">
        <f t="shared" si="8"/>
        <v>2.3809523809523808E-2</v>
      </c>
      <c r="X34" s="5">
        <v>133</v>
      </c>
      <c r="Y34" s="5">
        <v>2</v>
      </c>
      <c r="Z34" s="6">
        <f t="shared" si="9"/>
        <v>1.5037593984962405E-2</v>
      </c>
      <c r="AA34" s="5">
        <v>183</v>
      </c>
      <c r="AB34" s="5">
        <v>3</v>
      </c>
      <c r="AC34" s="6">
        <f t="shared" si="10"/>
        <v>1.6393442622950821E-2</v>
      </c>
      <c r="AD34" s="5">
        <v>219</v>
      </c>
      <c r="AE34" s="5">
        <v>3</v>
      </c>
      <c r="AF34" s="6">
        <f t="shared" si="11"/>
        <v>1.3698630136986301E-2</v>
      </c>
      <c r="AG34" s="7">
        <f t="shared" si="12"/>
        <v>278</v>
      </c>
      <c r="AH34" s="22">
        <f t="shared" si="13"/>
        <v>13</v>
      </c>
      <c r="AI34" s="22">
        <f t="shared" si="14"/>
        <v>1</v>
      </c>
      <c r="AJ34" s="23">
        <f t="shared" si="0"/>
        <v>1.1655823817347095E-2</v>
      </c>
      <c r="AK34" s="9" t="str">
        <f t="shared" ref="AK34:AK54" si="17">IF(AJ34&lt;1%,"راكد",IF(AJ34&lt;15%,"مشبع","مطلوب"))</f>
        <v>مشبع</v>
      </c>
    </row>
    <row r="35" spans="1:37" ht="15" customHeight="1" x14ac:dyDescent="0.25">
      <c r="A35" s="33"/>
      <c r="B35" s="4" t="s">
        <v>60</v>
      </c>
      <c r="C35" s="5">
        <v>35</v>
      </c>
      <c r="D35" s="5">
        <v>0</v>
      </c>
      <c r="E35" s="6">
        <f t="shared" si="2"/>
        <v>0</v>
      </c>
      <c r="F35" s="5">
        <v>18</v>
      </c>
      <c r="G35" s="5">
        <v>0</v>
      </c>
      <c r="H35" s="6">
        <f t="shared" si="16"/>
        <v>0</v>
      </c>
      <c r="I35" s="5">
        <v>19</v>
      </c>
      <c r="J35" s="5">
        <v>0</v>
      </c>
      <c r="K35" s="6">
        <f t="shared" si="4"/>
        <v>0</v>
      </c>
      <c r="L35" s="5">
        <v>29</v>
      </c>
      <c r="M35" s="5">
        <v>0</v>
      </c>
      <c r="N35" s="6">
        <f t="shared" si="5"/>
        <v>0</v>
      </c>
      <c r="O35" s="5">
        <v>34</v>
      </c>
      <c r="P35" s="5">
        <v>0</v>
      </c>
      <c r="Q35" s="6">
        <f t="shared" si="6"/>
        <v>0</v>
      </c>
      <c r="R35" s="5">
        <v>33</v>
      </c>
      <c r="S35" s="5">
        <v>1</v>
      </c>
      <c r="T35" s="6">
        <f t="shared" si="7"/>
        <v>3.0303030303030304E-2</v>
      </c>
      <c r="U35" s="5">
        <v>37</v>
      </c>
      <c r="V35" s="5">
        <v>1</v>
      </c>
      <c r="W35" s="6">
        <f t="shared" si="8"/>
        <v>2.7027027027027029E-2</v>
      </c>
      <c r="X35" s="5">
        <v>43</v>
      </c>
      <c r="Y35" s="5">
        <v>0</v>
      </c>
      <c r="Z35" s="6">
        <f t="shared" si="9"/>
        <v>0</v>
      </c>
      <c r="AA35" s="5">
        <v>41</v>
      </c>
      <c r="AB35" s="5">
        <v>0</v>
      </c>
      <c r="AC35" s="6">
        <f t="shared" si="10"/>
        <v>0</v>
      </c>
      <c r="AD35" s="5">
        <v>46</v>
      </c>
      <c r="AE35" s="5">
        <v>1</v>
      </c>
      <c r="AF35" s="6">
        <f t="shared" si="11"/>
        <v>2.1739130434782608E-2</v>
      </c>
      <c r="AG35" s="7">
        <f t="shared" si="12"/>
        <v>35</v>
      </c>
      <c r="AH35" s="22">
        <f t="shared" si="13"/>
        <v>3</v>
      </c>
      <c r="AI35" s="22">
        <f t="shared" si="14"/>
        <v>0</v>
      </c>
      <c r="AJ35" s="23">
        <f t="shared" si="0"/>
        <v>7.906918776483994E-3</v>
      </c>
      <c r="AK35" s="9" t="s">
        <v>128</v>
      </c>
    </row>
    <row r="36" spans="1:37" ht="15" customHeight="1" x14ac:dyDescent="0.25">
      <c r="A36" s="33"/>
      <c r="B36" s="4" t="s">
        <v>61</v>
      </c>
      <c r="C36" s="5">
        <v>46</v>
      </c>
      <c r="D36" s="5">
        <v>0</v>
      </c>
      <c r="E36" s="6">
        <f t="shared" si="2"/>
        <v>0</v>
      </c>
      <c r="F36" s="5">
        <v>15</v>
      </c>
      <c r="G36" s="5">
        <v>2</v>
      </c>
      <c r="H36" s="6">
        <f t="shared" si="16"/>
        <v>0.13333333333333333</v>
      </c>
      <c r="I36" s="5">
        <v>15</v>
      </c>
      <c r="J36" s="5">
        <v>0</v>
      </c>
      <c r="K36" s="6">
        <f t="shared" si="4"/>
        <v>0</v>
      </c>
      <c r="L36" s="5">
        <v>23</v>
      </c>
      <c r="M36" s="5">
        <v>0</v>
      </c>
      <c r="N36" s="6">
        <f t="shared" si="5"/>
        <v>0</v>
      </c>
      <c r="O36" s="5">
        <v>18</v>
      </c>
      <c r="P36" s="5">
        <v>1</v>
      </c>
      <c r="Q36" s="6">
        <f t="shared" si="6"/>
        <v>5.5555555555555552E-2</v>
      </c>
      <c r="R36" s="5">
        <v>22</v>
      </c>
      <c r="S36" s="5">
        <v>0</v>
      </c>
      <c r="T36" s="6">
        <f t="shared" si="7"/>
        <v>0</v>
      </c>
      <c r="U36" s="5">
        <v>27</v>
      </c>
      <c r="V36" s="5">
        <v>0</v>
      </c>
      <c r="W36" s="6">
        <f t="shared" si="8"/>
        <v>0</v>
      </c>
      <c r="X36" s="5">
        <v>36</v>
      </c>
      <c r="Y36" s="5">
        <v>0</v>
      </c>
      <c r="Z36" s="6">
        <f t="shared" si="9"/>
        <v>0</v>
      </c>
      <c r="AA36" s="5">
        <v>45</v>
      </c>
      <c r="AB36" s="5">
        <v>1</v>
      </c>
      <c r="AC36" s="6">
        <f t="shared" si="10"/>
        <v>2.2222222222222223E-2</v>
      </c>
      <c r="AD36" s="5">
        <v>42</v>
      </c>
      <c r="AE36" s="5">
        <v>0</v>
      </c>
      <c r="AF36" s="6">
        <f t="shared" si="11"/>
        <v>0</v>
      </c>
      <c r="AG36" s="7">
        <f t="shared" si="12"/>
        <v>46</v>
      </c>
      <c r="AH36" s="22">
        <f t="shared" si="13"/>
        <v>4</v>
      </c>
      <c r="AI36" s="22">
        <f t="shared" si="14"/>
        <v>0</v>
      </c>
      <c r="AJ36" s="23">
        <f t="shared" si="0"/>
        <v>2.1111111111111112E-2</v>
      </c>
      <c r="AK36" s="9" t="s">
        <v>128</v>
      </c>
    </row>
    <row r="37" spans="1:37" ht="15" customHeight="1" x14ac:dyDescent="0.25">
      <c r="A37" s="33"/>
      <c r="B37" s="4" t="s">
        <v>63</v>
      </c>
      <c r="C37" s="5">
        <v>56</v>
      </c>
      <c r="D37" s="5">
        <v>1</v>
      </c>
      <c r="E37" s="6">
        <f t="shared" si="2"/>
        <v>1.7857142857142856E-2</v>
      </c>
      <c r="F37" s="5">
        <v>11</v>
      </c>
      <c r="G37" s="5">
        <v>2</v>
      </c>
      <c r="H37" s="6">
        <f t="shared" si="16"/>
        <v>0.18181818181818182</v>
      </c>
      <c r="I37" s="5">
        <v>10</v>
      </c>
      <c r="J37" s="5">
        <v>1</v>
      </c>
      <c r="K37" s="6">
        <f t="shared" si="4"/>
        <v>0.1</v>
      </c>
      <c r="L37" s="5">
        <v>19</v>
      </c>
      <c r="M37" s="5">
        <v>1</v>
      </c>
      <c r="N37" s="6">
        <f t="shared" si="5"/>
        <v>5.2631578947368418E-2</v>
      </c>
      <c r="O37" s="5">
        <v>22</v>
      </c>
      <c r="P37" s="5">
        <v>0</v>
      </c>
      <c r="Q37" s="6">
        <f t="shared" si="6"/>
        <v>0</v>
      </c>
      <c r="R37" s="5">
        <v>25</v>
      </c>
      <c r="S37" s="5">
        <v>0</v>
      </c>
      <c r="T37" s="6">
        <f t="shared" si="7"/>
        <v>0</v>
      </c>
      <c r="U37" s="5">
        <v>31</v>
      </c>
      <c r="V37" s="5">
        <v>0</v>
      </c>
      <c r="W37" s="6">
        <f t="shared" si="8"/>
        <v>0</v>
      </c>
      <c r="X37" s="5">
        <v>26</v>
      </c>
      <c r="Y37" s="5">
        <v>2</v>
      </c>
      <c r="Z37" s="6">
        <f t="shared" si="9"/>
        <v>7.6923076923076927E-2</v>
      </c>
      <c r="AA37" s="5">
        <v>38</v>
      </c>
      <c r="AB37" s="5">
        <v>1</v>
      </c>
      <c r="AC37" s="6">
        <f t="shared" si="10"/>
        <v>2.6315789473684209E-2</v>
      </c>
      <c r="AD37" s="5">
        <v>44</v>
      </c>
      <c r="AE37" s="5">
        <v>1</v>
      </c>
      <c r="AF37" s="6">
        <f t="shared" si="11"/>
        <v>2.2727272727272728E-2</v>
      </c>
      <c r="AG37" s="7">
        <f t="shared" si="12"/>
        <v>56</v>
      </c>
      <c r="AH37" s="22">
        <f t="shared" si="13"/>
        <v>9</v>
      </c>
      <c r="AI37" s="22">
        <f t="shared" si="14"/>
        <v>1</v>
      </c>
      <c r="AJ37" s="23">
        <f t="shared" si="0"/>
        <v>4.7827304274672688E-2</v>
      </c>
      <c r="AK37" s="9" t="s">
        <v>128</v>
      </c>
    </row>
    <row r="38" spans="1:37" ht="15" customHeight="1" x14ac:dyDescent="0.25">
      <c r="A38" s="33"/>
      <c r="B38" s="4" t="s">
        <v>64</v>
      </c>
      <c r="C38" s="5">
        <v>23</v>
      </c>
      <c r="D38" s="5">
        <v>0</v>
      </c>
      <c r="E38" s="6">
        <f t="shared" si="2"/>
        <v>0</v>
      </c>
      <c r="F38" s="5">
        <v>14</v>
      </c>
      <c r="G38" s="5">
        <v>0</v>
      </c>
      <c r="H38" s="6">
        <f t="shared" si="16"/>
        <v>0</v>
      </c>
      <c r="I38" s="5">
        <v>13</v>
      </c>
      <c r="J38" s="5">
        <v>0</v>
      </c>
      <c r="K38" s="6">
        <f t="shared" si="4"/>
        <v>0</v>
      </c>
      <c r="L38" s="5">
        <v>11</v>
      </c>
      <c r="M38" s="5">
        <v>0</v>
      </c>
      <c r="N38" s="6">
        <f t="shared" si="5"/>
        <v>0</v>
      </c>
      <c r="O38" s="5">
        <v>11</v>
      </c>
      <c r="P38" s="5">
        <v>1</v>
      </c>
      <c r="Q38" s="6">
        <f t="shared" si="6"/>
        <v>9.0909090909090912E-2</v>
      </c>
      <c r="R38" s="5">
        <v>13</v>
      </c>
      <c r="S38" s="5">
        <v>0</v>
      </c>
      <c r="T38" s="6">
        <f t="shared" si="7"/>
        <v>0</v>
      </c>
      <c r="U38" s="5">
        <v>14</v>
      </c>
      <c r="V38" s="5">
        <v>0</v>
      </c>
      <c r="W38" s="6">
        <f t="shared" si="8"/>
        <v>0</v>
      </c>
      <c r="X38" s="5">
        <v>18</v>
      </c>
      <c r="Y38" s="5">
        <v>0</v>
      </c>
      <c r="Z38" s="6">
        <f t="shared" si="9"/>
        <v>0</v>
      </c>
      <c r="AA38" s="5">
        <v>20</v>
      </c>
      <c r="AB38" s="5">
        <v>0</v>
      </c>
      <c r="AC38" s="6">
        <f t="shared" si="10"/>
        <v>0</v>
      </c>
      <c r="AD38" s="5">
        <v>23</v>
      </c>
      <c r="AE38" s="5">
        <v>0</v>
      </c>
      <c r="AF38" s="6">
        <f t="shared" si="11"/>
        <v>0</v>
      </c>
      <c r="AG38" s="7">
        <f t="shared" si="12"/>
        <v>23</v>
      </c>
      <c r="AH38" s="22">
        <f t="shared" si="13"/>
        <v>1</v>
      </c>
      <c r="AI38" s="22">
        <f t="shared" si="14"/>
        <v>0</v>
      </c>
      <c r="AJ38" s="23">
        <f t="shared" si="0"/>
        <v>9.0909090909090905E-3</v>
      </c>
      <c r="AK38" s="9" t="s">
        <v>128</v>
      </c>
    </row>
    <row r="39" spans="1:37" ht="15" customHeight="1" x14ac:dyDescent="0.25">
      <c r="A39" s="33"/>
      <c r="B39" s="4" t="s">
        <v>66</v>
      </c>
      <c r="C39" s="5">
        <v>67</v>
      </c>
      <c r="D39" s="5">
        <v>0</v>
      </c>
      <c r="E39" s="6">
        <f t="shared" si="2"/>
        <v>0</v>
      </c>
      <c r="F39" s="5">
        <v>9</v>
      </c>
      <c r="G39" s="5">
        <v>0</v>
      </c>
      <c r="H39" s="6">
        <f t="shared" si="16"/>
        <v>0</v>
      </c>
      <c r="I39" s="5">
        <v>9</v>
      </c>
      <c r="J39" s="5">
        <v>0</v>
      </c>
      <c r="K39" s="6">
        <f t="shared" si="4"/>
        <v>0</v>
      </c>
      <c r="L39" s="5">
        <v>10</v>
      </c>
      <c r="M39" s="5">
        <v>0</v>
      </c>
      <c r="N39" s="6">
        <f t="shared" si="5"/>
        <v>0</v>
      </c>
      <c r="O39" s="5">
        <v>8</v>
      </c>
      <c r="P39" s="5">
        <v>0</v>
      </c>
      <c r="Q39" s="6">
        <f t="shared" si="6"/>
        <v>0</v>
      </c>
      <c r="R39" s="5">
        <v>12</v>
      </c>
      <c r="S39" s="5">
        <v>0</v>
      </c>
      <c r="T39" s="6">
        <f t="shared" si="7"/>
        <v>0</v>
      </c>
      <c r="U39" s="5">
        <v>19</v>
      </c>
      <c r="V39" s="5">
        <v>0</v>
      </c>
      <c r="W39" s="6">
        <f t="shared" si="8"/>
        <v>0</v>
      </c>
      <c r="X39" s="5">
        <v>31</v>
      </c>
      <c r="Y39" s="5">
        <v>0</v>
      </c>
      <c r="Z39" s="6">
        <f t="shared" si="9"/>
        <v>0</v>
      </c>
      <c r="AA39" s="5">
        <v>48</v>
      </c>
      <c r="AB39" s="5">
        <v>0</v>
      </c>
      <c r="AC39" s="6">
        <f t="shared" si="10"/>
        <v>0</v>
      </c>
      <c r="AD39" s="5">
        <v>53</v>
      </c>
      <c r="AE39" s="5">
        <v>0</v>
      </c>
      <c r="AF39" s="6">
        <f t="shared" si="11"/>
        <v>0</v>
      </c>
      <c r="AG39" s="7">
        <f t="shared" si="12"/>
        <v>67</v>
      </c>
      <c r="AH39" s="22">
        <f t="shared" si="13"/>
        <v>0</v>
      </c>
      <c r="AI39" s="22">
        <f t="shared" si="14"/>
        <v>0</v>
      </c>
      <c r="AJ39" s="23">
        <f t="shared" si="0"/>
        <v>0</v>
      </c>
      <c r="AK39" s="9" t="s">
        <v>128</v>
      </c>
    </row>
    <row r="40" spans="1:37" ht="15" customHeight="1" x14ac:dyDescent="0.25">
      <c r="A40" s="33"/>
      <c r="B40" s="4" t="s">
        <v>67</v>
      </c>
      <c r="C40" s="5">
        <v>171</v>
      </c>
      <c r="D40" s="5">
        <v>0</v>
      </c>
      <c r="E40" s="6">
        <f t="shared" si="2"/>
        <v>0</v>
      </c>
      <c r="F40" s="5">
        <v>36</v>
      </c>
      <c r="G40" s="5">
        <v>0</v>
      </c>
      <c r="H40" s="6">
        <f t="shared" si="16"/>
        <v>0</v>
      </c>
      <c r="I40" s="5">
        <v>35</v>
      </c>
      <c r="J40" s="5">
        <v>1</v>
      </c>
      <c r="K40" s="6">
        <f t="shared" si="4"/>
        <v>2.8571428571428571E-2</v>
      </c>
      <c r="L40" s="5">
        <v>41</v>
      </c>
      <c r="M40" s="5">
        <v>0</v>
      </c>
      <c r="N40" s="6">
        <f t="shared" si="5"/>
        <v>0</v>
      </c>
      <c r="O40" s="5">
        <v>44</v>
      </c>
      <c r="P40" s="5">
        <v>0</v>
      </c>
      <c r="Q40" s="6">
        <f t="shared" si="6"/>
        <v>0</v>
      </c>
      <c r="R40" s="5">
        <v>52</v>
      </c>
      <c r="S40" s="5">
        <v>0</v>
      </c>
      <c r="T40" s="6">
        <f t="shared" si="7"/>
        <v>0</v>
      </c>
      <c r="U40" s="5">
        <v>76</v>
      </c>
      <c r="V40" s="5">
        <v>2</v>
      </c>
      <c r="W40" s="6">
        <f t="shared" si="8"/>
        <v>2.6315789473684209E-2</v>
      </c>
      <c r="X40" s="5">
        <v>90</v>
      </c>
      <c r="Y40" s="5">
        <v>5</v>
      </c>
      <c r="Z40" s="6">
        <f t="shared" si="9"/>
        <v>5.5555555555555552E-2</v>
      </c>
      <c r="AA40" s="5">
        <v>123</v>
      </c>
      <c r="AB40" s="5">
        <v>0</v>
      </c>
      <c r="AC40" s="6">
        <f t="shared" si="10"/>
        <v>0</v>
      </c>
      <c r="AD40" s="5">
        <v>133</v>
      </c>
      <c r="AE40" s="5">
        <v>1</v>
      </c>
      <c r="AF40" s="6">
        <f t="shared" si="11"/>
        <v>7.5187969924812026E-3</v>
      </c>
      <c r="AG40" s="7">
        <f t="shared" si="12"/>
        <v>171</v>
      </c>
      <c r="AH40" s="22">
        <f t="shared" si="13"/>
        <v>9</v>
      </c>
      <c r="AI40" s="22">
        <f t="shared" si="14"/>
        <v>1</v>
      </c>
      <c r="AJ40" s="23">
        <f t="shared" si="0"/>
        <v>1.1796157059314954E-2</v>
      </c>
      <c r="AK40" s="9" t="str">
        <f t="shared" si="17"/>
        <v>مشبع</v>
      </c>
    </row>
    <row r="41" spans="1:37" ht="15" customHeight="1" x14ac:dyDescent="0.25">
      <c r="A41" s="33"/>
      <c r="B41" s="4" t="s">
        <v>68</v>
      </c>
      <c r="C41" s="5">
        <v>42</v>
      </c>
      <c r="D41" s="5">
        <v>0</v>
      </c>
      <c r="E41" s="6">
        <f t="shared" si="2"/>
        <v>0</v>
      </c>
      <c r="F41" s="5">
        <v>27</v>
      </c>
      <c r="G41" s="5">
        <v>0</v>
      </c>
      <c r="H41" s="6">
        <f t="shared" si="16"/>
        <v>0</v>
      </c>
      <c r="I41" s="5">
        <v>25</v>
      </c>
      <c r="J41" s="5">
        <v>3</v>
      </c>
      <c r="K41" s="6">
        <f t="shared" si="4"/>
        <v>0.12</v>
      </c>
      <c r="L41" s="5">
        <v>23</v>
      </c>
      <c r="M41" s="5">
        <v>0</v>
      </c>
      <c r="N41" s="6">
        <f t="shared" si="5"/>
        <v>0</v>
      </c>
      <c r="O41" s="5">
        <v>22</v>
      </c>
      <c r="P41" s="5">
        <v>1</v>
      </c>
      <c r="Q41" s="6">
        <f t="shared" si="6"/>
        <v>4.5454545454545456E-2</v>
      </c>
      <c r="R41" s="5">
        <v>22</v>
      </c>
      <c r="S41" s="5">
        <v>0</v>
      </c>
      <c r="T41" s="6">
        <f t="shared" si="7"/>
        <v>0</v>
      </c>
      <c r="U41" s="5">
        <v>24</v>
      </c>
      <c r="V41" s="5">
        <v>0</v>
      </c>
      <c r="W41" s="6">
        <f t="shared" si="8"/>
        <v>0</v>
      </c>
      <c r="X41" s="5">
        <v>27</v>
      </c>
      <c r="Y41" s="5">
        <v>0</v>
      </c>
      <c r="Z41" s="6">
        <f t="shared" si="9"/>
        <v>0</v>
      </c>
      <c r="AA41" s="5">
        <v>32</v>
      </c>
      <c r="AB41" s="5">
        <v>2</v>
      </c>
      <c r="AC41" s="6">
        <f t="shared" si="10"/>
        <v>6.25E-2</v>
      </c>
      <c r="AD41" s="5">
        <v>33</v>
      </c>
      <c r="AE41" s="5">
        <v>1</v>
      </c>
      <c r="AF41" s="6">
        <f t="shared" si="11"/>
        <v>3.0303030303030304E-2</v>
      </c>
      <c r="AG41" s="7">
        <f t="shared" si="12"/>
        <v>42</v>
      </c>
      <c r="AH41" s="22">
        <f t="shared" si="13"/>
        <v>7</v>
      </c>
      <c r="AI41" s="22">
        <f t="shared" si="14"/>
        <v>1</v>
      </c>
      <c r="AJ41" s="23">
        <f t="shared" si="0"/>
        <v>2.5825757575757578E-2</v>
      </c>
      <c r="AK41" s="9" t="s">
        <v>128</v>
      </c>
    </row>
    <row r="42" spans="1:37" ht="15" customHeight="1" x14ac:dyDescent="0.25">
      <c r="A42" s="33"/>
      <c r="B42" s="4" t="s">
        <v>69</v>
      </c>
      <c r="C42" s="5">
        <v>164</v>
      </c>
      <c r="D42" s="5">
        <v>0</v>
      </c>
      <c r="E42" s="6">
        <f t="shared" si="2"/>
        <v>0</v>
      </c>
      <c r="F42" s="5">
        <v>59</v>
      </c>
      <c r="G42" s="5">
        <v>0</v>
      </c>
      <c r="H42" s="6">
        <f t="shared" si="16"/>
        <v>0</v>
      </c>
      <c r="I42" s="5">
        <v>57</v>
      </c>
      <c r="J42" s="5">
        <v>0</v>
      </c>
      <c r="K42" s="6">
        <f t="shared" si="4"/>
        <v>0</v>
      </c>
      <c r="L42" s="5">
        <v>73</v>
      </c>
      <c r="M42" s="5">
        <v>2</v>
      </c>
      <c r="N42" s="6">
        <f t="shared" si="5"/>
        <v>2.7397260273972601E-2</v>
      </c>
      <c r="O42" s="5">
        <v>79</v>
      </c>
      <c r="P42" s="5">
        <v>0</v>
      </c>
      <c r="Q42" s="6">
        <f t="shared" si="6"/>
        <v>0</v>
      </c>
      <c r="R42" s="5">
        <v>98</v>
      </c>
      <c r="S42" s="5">
        <v>0</v>
      </c>
      <c r="T42" s="6">
        <f t="shared" si="7"/>
        <v>0</v>
      </c>
      <c r="U42" s="5">
        <v>107</v>
      </c>
      <c r="V42" s="5">
        <v>1</v>
      </c>
      <c r="W42" s="6">
        <f t="shared" si="8"/>
        <v>9.3457943925233638E-3</v>
      </c>
      <c r="X42" s="5">
        <v>121</v>
      </c>
      <c r="Y42" s="5">
        <v>3</v>
      </c>
      <c r="Z42" s="6">
        <f t="shared" si="9"/>
        <v>2.4793388429752067E-2</v>
      </c>
      <c r="AA42" s="5">
        <v>141</v>
      </c>
      <c r="AB42" s="5">
        <v>1</v>
      </c>
      <c r="AC42" s="6">
        <f t="shared" si="10"/>
        <v>7.0921985815602835E-3</v>
      </c>
      <c r="AD42" s="5">
        <v>145</v>
      </c>
      <c r="AE42" s="5">
        <v>2</v>
      </c>
      <c r="AF42" s="6">
        <f t="shared" si="11"/>
        <v>1.3793103448275862E-2</v>
      </c>
      <c r="AG42" s="7">
        <f t="shared" si="12"/>
        <v>164</v>
      </c>
      <c r="AH42" s="22">
        <f t="shared" si="13"/>
        <v>9</v>
      </c>
      <c r="AI42" s="22">
        <f t="shared" si="14"/>
        <v>1</v>
      </c>
      <c r="AJ42" s="23">
        <f t="shared" si="0"/>
        <v>8.2421745126084172E-3</v>
      </c>
      <c r="AK42" s="9" t="str">
        <f t="shared" si="17"/>
        <v>راكد</v>
      </c>
    </row>
    <row r="43" spans="1:37" ht="15" customHeight="1" x14ac:dyDescent="0.25">
      <c r="A43" s="33"/>
      <c r="B43" s="4" t="s">
        <v>70</v>
      </c>
      <c r="C43" s="5">
        <v>63</v>
      </c>
      <c r="D43" s="5">
        <v>1</v>
      </c>
      <c r="E43" s="6">
        <f t="shared" si="2"/>
        <v>1.5873015873015872E-2</v>
      </c>
      <c r="F43" s="5">
        <v>30</v>
      </c>
      <c r="G43" s="5">
        <v>0</v>
      </c>
      <c r="H43" s="6">
        <f t="shared" si="16"/>
        <v>0</v>
      </c>
      <c r="I43" s="5">
        <v>28</v>
      </c>
      <c r="J43" s="5">
        <v>1</v>
      </c>
      <c r="K43" s="6">
        <f t="shared" si="4"/>
        <v>3.5714285714285712E-2</v>
      </c>
      <c r="L43" s="5">
        <v>40</v>
      </c>
      <c r="M43" s="5">
        <v>0</v>
      </c>
      <c r="N43" s="6">
        <f t="shared" si="5"/>
        <v>0</v>
      </c>
      <c r="O43" s="5">
        <v>38</v>
      </c>
      <c r="P43" s="5">
        <v>2</v>
      </c>
      <c r="Q43" s="6">
        <f t="shared" si="6"/>
        <v>5.2631578947368418E-2</v>
      </c>
      <c r="R43" s="5">
        <v>39</v>
      </c>
      <c r="S43" s="5">
        <v>2</v>
      </c>
      <c r="T43" s="6">
        <f t="shared" si="7"/>
        <v>5.128205128205128E-2</v>
      </c>
      <c r="U43" s="5">
        <v>38</v>
      </c>
      <c r="V43" s="5">
        <v>0</v>
      </c>
      <c r="W43" s="6">
        <f t="shared" si="8"/>
        <v>0</v>
      </c>
      <c r="X43" s="5">
        <v>41</v>
      </c>
      <c r="Y43" s="5">
        <v>1</v>
      </c>
      <c r="Z43" s="6">
        <f t="shared" si="9"/>
        <v>2.4390243902439025E-2</v>
      </c>
      <c r="AA43" s="5">
        <v>53</v>
      </c>
      <c r="AB43" s="5">
        <v>0</v>
      </c>
      <c r="AC43" s="6">
        <f t="shared" si="10"/>
        <v>0</v>
      </c>
      <c r="AD43" s="5">
        <v>55</v>
      </c>
      <c r="AE43" s="5">
        <v>0</v>
      </c>
      <c r="AF43" s="6">
        <f t="shared" si="11"/>
        <v>0</v>
      </c>
      <c r="AG43" s="7">
        <f t="shared" si="12"/>
        <v>63</v>
      </c>
      <c r="AH43" s="22">
        <f t="shared" si="13"/>
        <v>7</v>
      </c>
      <c r="AI43" s="22">
        <f t="shared" si="14"/>
        <v>1</v>
      </c>
      <c r="AJ43" s="23">
        <f t="shared" si="0"/>
        <v>1.7989117571916031E-2</v>
      </c>
      <c r="AK43" s="9" t="s">
        <v>128</v>
      </c>
    </row>
    <row r="44" spans="1:37" ht="15" customHeight="1" x14ac:dyDescent="0.25">
      <c r="A44" s="33"/>
      <c r="B44" s="4" t="s">
        <v>72</v>
      </c>
      <c r="C44" s="5">
        <v>115</v>
      </c>
      <c r="D44" s="5">
        <v>0</v>
      </c>
      <c r="E44" s="6">
        <f t="shared" si="2"/>
        <v>0</v>
      </c>
      <c r="F44" s="5">
        <v>53</v>
      </c>
      <c r="G44" s="5">
        <v>0</v>
      </c>
      <c r="H44" s="6">
        <f t="shared" si="16"/>
        <v>0</v>
      </c>
      <c r="I44" s="5">
        <v>49</v>
      </c>
      <c r="J44" s="5">
        <v>0</v>
      </c>
      <c r="K44" s="6">
        <f t="shared" si="4"/>
        <v>0</v>
      </c>
      <c r="L44" s="5">
        <v>70</v>
      </c>
      <c r="M44" s="5">
        <v>0</v>
      </c>
      <c r="N44" s="6">
        <f t="shared" si="5"/>
        <v>0</v>
      </c>
      <c r="O44" s="5">
        <v>72</v>
      </c>
      <c r="P44" s="5">
        <v>0</v>
      </c>
      <c r="Q44" s="6">
        <f t="shared" si="6"/>
        <v>0</v>
      </c>
      <c r="R44" s="5">
        <v>82</v>
      </c>
      <c r="S44" s="5">
        <v>0</v>
      </c>
      <c r="T44" s="6">
        <f t="shared" si="7"/>
        <v>0</v>
      </c>
      <c r="U44" s="5">
        <v>85</v>
      </c>
      <c r="V44" s="5">
        <v>0</v>
      </c>
      <c r="W44" s="6">
        <f t="shared" si="8"/>
        <v>0</v>
      </c>
      <c r="X44" s="5">
        <v>106</v>
      </c>
      <c r="Y44" s="5">
        <v>2</v>
      </c>
      <c r="Z44" s="6">
        <f t="shared" si="9"/>
        <v>1.8867924528301886E-2</v>
      </c>
      <c r="AA44" s="5">
        <v>114</v>
      </c>
      <c r="AB44" s="5">
        <v>1</v>
      </c>
      <c r="AC44" s="6">
        <f t="shared" si="10"/>
        <v>8.771929824561403E-3</v>
      </c>
      <c r="AD44" s="5">
        <v>111</v>
      </c>
      <c r="AE44" s="5">
        <v>1</v>
      </c>
      <c r="AF44" s="6">
        <f t="shared" si="11"/>
        <v>9.0090090090090089E-3</v>
      </c>
      <c r="AG44" s="7">
        <f t="shared" si="12"/>
        <v>115</v>
      </c>
      <c r="AH44" s="22">
        <f t="shared" si="13"/>
        <v>4</v>
      </c>
      <c r="AI44" s="22">
        <f t="shared" si="14"/>
        <v>0</v>
      </c>
      <c r="AJ44" s="23">
        <f t="shared" si="0"/>
        <v>3.66488633618723E-3</v>
      </c>
      <c r="AK44" s="9" t="str">
        <f t="shared" si="17"/>
        <v>راكد</v>
      </c>
    </row>
    <row r="45" spans="1:37" ht="15" customHeight="1" x14ac:dyDescent="0.25">
      <c r="A45" s="33"/>
      <c r="B45" s="4" t="s">
        <v>73</v>
      </c>
      <c r="C45" s="5">
        <v>26</v>
      </c>
      <c r="D45" s="5">
        <v>0</v>
      </c>
      <c r="E45" s="6">
        <f t="shared" si="2"/>
        <v>0</v>
      </c>
      <c r="F45" s="5">
        <v>6</v>
      </c>
      <c r="G45" s="5">
        <v>0</v>
      </c>
      <c r="H45" s="6">
        <f t="shared" si="16"/>
        <v>0</v>
      </c>
      <c r="I45" s="5">
        <v>6</v>
      </c>
      <c r="J45" s="5">
        <v>1</v>
      </c>
      <c r="K45" s="6">
        <f t="shared" si="4"/>
        <v>0.16666666666666666</v>
      </c>
      <c r="L45" s="5">
        <v>6</v>
      </c>
      <c r="M45" s="5">
        <v>0</v>
      </c>
      <c r="N45" s="6">
        <f t="shared" si="5"/>
        <v>0</v>
      </c>
      <c r="O45" s="5">
        <v>7</v>
      </c>
      <c r="P45" s="5">
        <v>0</v>
      </c>
      <c r="Q45" s="6">
        <f t="shared" si="6"/>
        <v>0</v>
      </c>
      <c r="R45" s="5">
        <v>7</v>
      </c>
      <c r="S45" s="5">
        <v>0</v>
      </c>
      <c r="T45" s="6">
        <f t="shared" si="7"/>
        <v>0</v>
      </c>
      <c r="U45" s="5">
        <v>10</v>
      </c>
      <c r="V45" s="5">
        <v>0</v>
      </c>
      <c r="W45" s="6">
        <f t="shared" si="8"/>
        <v>0</v>
      </c>
      <c r="X45" s="5">
        <v>14</v>
      </c>
      <c r="Y45" s="5">
        <v>0</v>
      </c>
      <c r="Z45" s="6">
        <f t="shared" si="9"/>
        <v>0</v>
      </c>
      <c r="AA45" s="5">
        <v>20</v>
      </c>
      <c r="AB45" s="5">
        <v>1</v>
      </c>
      <c r="AC45" s="6">
        <f t="shared" si="10"/>
        <v>0.05</v>
      </c>
      <c r="AD45" s="5">
        <v>16</v>
      </c>
      <c r="AE45" s="5">
        <v>0</v>
      </c>
      <c r="AF45" s="6">
        <f t="shared" si="11"/>
        <v>0</v>
      </c>
      <c r="AG45" s="7">
        <f t="shared" si="12"/>
        <v>26</v>
      </c>
      <c r="AH45" s="22">
        <f t="shared" si="13"/>
        <v>2</v>
      </c>
      <c r="AI45" s="22">
        <f t="shared" si="14"/>
        <v>0</v>
      </c>
      <c r="AJ45" s="23">
        <f t="shared" si="0"/>
        <v>2.1666666666666667E-2</v>
      </c>
      <c r="AK45" s="9" t="s">
        <v>128</v>
      </c>
    </row>
    <row r="46" spans="1:37" ht="15" customHeight="1" x14ac:dyDescent="0.25">
      <c r="A46" s="33"/>
      <c r="B46" s="4" t="s">
        <v>76</v>
      </c>
      <c r="C46" s="5">
        <v>24</v>
      </c>
      <c r="D46" s="5">
        <v>0</v>
      </c>
      <c r="E46" s="6">
        <f t="shared" si="2"/>
        <v>0</v>
      </c>
      <c r="F46" s="5">
        <v>4</v>
      </c>
      <c r="G46" s="5">
        <v>0</v>
      </c>
      <c r="H46" s="6">
        <f t="shared" si="16"/>
        <v>0</v>
      </c>
      <c r="I46" s="5">
        <v>4</v>
      </c>
      <c r="J46" s="5">
        <v>0</v>
      </c>
      <c r="K46" s="6">
        <f t="shared" si="4"/>
        <v>0</v>
      </c>
      <c r="L46" s="5">
        <v>4</v>
      </c>
      <c r="M46" s="5">
        <v>0</v>
      </c>
      <c r="N46" s="6">
        <f t="shared" si="5"/>
        <v>0</v>
      </c>
      <c r="O46" s="5">
        <v>4</v>
      </c>
      <c r="P46" s="5">
        <v>0</v>
      </c>
      <c r="Q46" s="6">
        <f t="shared" si="6"/>
        <v>0</v>
      </c>
      <c r="R46" s="5">
        <v>5</v>
      </c>
      <c r="S46" s="5">
        <v>0</v>
      </c>
      <c r="T46" s="6">
        <f t="shared" si="7"/>
        <v>0</v>
      </c>
      <c r="U46" s="5">
        <v>6</v>
      </c>
      <c r="V46" s="5">
        <v>0</v>
      </c>
      <c r="W46" s="6">
        <f t="shared" si="8"/>
        <v>0</v>
      </c>
      <c r="X46" s="5">
        <v>20</v>
      </c>
      <c r="Y46" s="5">
        <v>0</v>
      </c>
      <c r="Z46" s="6">
        <f t="shared" si="9"/>
        <v>0</v>
      </c>
      <c r="AA46" s="5">
        <v>21</v>
      </c>
      <c r="AB46" s="5">
        <v>0</v>
      </c>
      <c r="AC46" s="6">
        <f t="shared" si="10"/>
        <v>0</v>
      </c>
      <c r="AD46" s="5">
        <v>23</v>
      </c>
      <c r="AE46" s="5">
        <v>1</v>
      </c>
      <c r="AF46" s="6">
        <f t="shared" si="11"/>
        <v>4.3478260869565216E-2</v>
      </c>
      <c r="AG46" s="7">
        <f t="shared" si="12"/>
        <v>24</v>
      </c>
      <c r="AH46" s="22">
        <f t="shared" si="13"/>
        <v>1</v>
      </c>
      <c r="AI46" s="22">
        <f t="shared" si="14"/>
        <v>0</v>
      </c>
      <c r="AJ46" s="23">
        <f t="shared" si="0"/>
        <v>4.3478260869565218E-3</v>
      </c>
      <c r="AK46" s="9" t="s">
        <v>128</v>
      </c>
    </row>
    <row r="47" spans="1:37" ht="28.5" customHeight="1" x14ac:dyDescent="0.25">
      <c r="A47" s="33"/>
      <c r="B47" s="4" t="s">
        <v>77</v>
      </c>
      <c r="C47" s="5">
        <v>26</v>
      </c>
      <c r="D47" s="5">
        <v>0</v>
      </c>
      <c r="E47" s="6">
        <f t="shared" si="2"/>
        <v>0</v>
      </c>
      <c r="F47" s="5">
        <v>4</v>
      </c>
      <c r="G47" s="5">
        <v>0</v>
      </c>
      <c r="H47" s="6">
        <f t="shared" si="16"/>
        <v>0</v>
      </c>
      <c r="I47" s="5">
        <v>4</v>
      </c>
      <c r="J47" s="5">
        <v>0</v>
      </c>
      <c r="K47" s="6">
        <f t="shared" si="4"/>
        <v>0</v>
      </c>
      <c r="L47" s="5">
        <v>6</v>
      </c>
      <c r="M47" s="5">
        <v>0</v>
      </c>
      <c r="N47" s="6">
        <f t="shared" si="5"/>
        <v>0</v>
      </c>
      <c r="O47" s="5">
        <v>8</v>
      </c>
      <c r="P47" s="5">
        <v>0</v>
      </c>
      <c r="Q47" s="6">
        <f t="shared" si="6"/>
        <v>0</v>
      </c>
      <c r="R47" s="5">
        <v>7</v>
      </c>
      <c r="S47" s="5">
        <v>1</v>
      </c>
      <c r="T47" s="6">
        <f t="shared" si="7"/>
        <v>0.14285714285714285</v>
      </c>
      <c r="U47" s="5">
        <v>12</v>
      </c>
      <c r="V47" s="5">
        <v>0</v>
      </c>
      <c r="W47" s="6">
        <f t="shared" si="8"/>
        <v>0</v>
      </c>
      <c r="X47" s="5">
        <v>18</v>
      </c>
      <c r="Y47" s="5">
        <v>0</v>
      </c>
      <c r="Z47" s="6">
        <f t="shared" si="9"/>
        <v>0</v>
      </c>
      <c r="AA47" s="5">
        <v>20</v>
      </c>
      <c r="AB47" s="5">
        <v>0</v>
      </c>
      <c r="AC47" s="6">
        <f t="shared" si="10"/>
        <v>0</v>
      </c>
      <c r="AD47" s="5">
        <v>23</v>
      </c>
      <c r="AE47" s="5">
        <v>0</v>
      </c>
      <c r="AF47" s="6">
        <f t="shared" si="11"/>
        <v>0</v>
      </c>
      <c r="AG47" s="7">
        <f t="shared" si="12"/>
        <v>26</v>
      </c>
      <c r="AH47" s="22">
        <f t="shared" si="13"/>
        <v>1</v>
      </c>
      <c r="AI47" s="22">
        <f t="shared" si="14"/>
        <v>0</v>
      </c>
      <c r="AJ47" s="23">
        <f t="shared" si="0"/>
        <v>1.4285714285714285E-2</v>
      </c>
      <c r="AK47" s="9" t="s">
        <v>128</v>
      </c>
    </row>
    <row r="48" spans="1:37" ht="15" customHeight="1" x14ac:dyDescent="0.25">
      <c r="A48" s="33"/>
      <c r="B48" s="4" t="s">
        <v>78</v>
      </c>
      <c r="C48" s="5">
        <v>132</v>
      </c>
      <c r="D48" s="5">
        <v>0</v>
      </c>
      <c r="E48" s="6">
        <f t="shared" si="2"/>
        <v>0</v>
      </c>
      <c r="F48" s="5">
        <v>109</v>
      </c>
      <c r="G48" s="5">
        <v>3</v>
      </c>
      <c r="H48" s="6">
        <f t="shared" si="16"/>
        <v>2.7522935779816515E-2</v>
      </c>
      <c r="I48" s="5">
        <v>101</v>
      </c>
      <c r="J48" s="5">
        <v>4</v>
      </c>
      <c r="K48" s="6">
        <f t="shared" si="4"/>
        <v>3.9603960396039604E-2</v>
      </c>
      <c r="L48" s="5">
        <v>108</v>
      </c>
      <c r="M48" s="5">
        <v>0</v>
      </c>
      <c r="N48" s="6">
        <f t="shared" si="5"/>
        <v>0</v>
      </c>
      <c r="O48" s="5">
        <v>110</v>
      </c>
      <c r="P48" s="5">
        <v>2</v>
      </c>
      <c r="Q48" s="6">
        <f t="shared" si="6"/>
        <v>1.8181818181818181E-2</v>
      </c>
      <c r="R48" s="5">
        <v>113</v>
      </c>
      <c r="S48" s="5">
        <v>1</v>
      </c>
      <c r="T48" s="6">
        <f t="shared" si="7"/>
        <v>8.8495575221238937E-3</v>
      </c>
      <c r="U48" s="5">
        <v>114</v>
      </c>
      <c r="V48" s="5">
        <v>1</v>
      </c>
      <c r="W48" s="6">
        <f t="shared" si="8"/>
        <v>8.771929824561403E-3</v>
      </c>
      <c r="X48" s="5">
        <v>128</v>
      </c>
      <c r="Y48" s="5">
        <v>0</v>
      </c>
      <c r="Z48" s="6">
        <f t="shared" si="9"/>
        <v>0</v>
      </c>
      <c r="AA48" s="5">
        <v>134</v>
      </c>
      <c r="AB48" s="5">
        <v>0</v>
      </c>
      <c r="AC48" s="6">
        <f t="shared" si="10"/>
        <v>0</v>
      </c>
      <c r="AD48" s="5">
        <v>130</v>
      </c>
      <c r="AE48" s="5">
        <v>1</v>
      </c>
      <c r="AF48" s="6">
        <f t="shared" si="11"/>
        <v>7.6923076923076927E-3</v>
      </c>
      <c r="AG48" s="7">
        <f t="shared" si="12"/>
        <v>132</v>
      </c>
      <c r="AH48" s="22">
        <f t="shared" si="13"/>
        <v>12</v>
      </c>
      <c r="AI48" s="22">
        <f t="shared" si="14"/>
        <v>1</v>
      </c>
      <c r="AJ48" s="23">
        <f t="shared" si="0"/>
        <v>1.1062250939666731E-2</v>
      </c>
      <c r="AK48" s="9" t="str">
        <f t="shared" si="17"/>
        <v>مشبع</v>
      </c>
    </row>
    <row r="49" spans="1:37" ht="28.5" customHeight="1" x14ac:dyDescent="0.25">
      <c r="A49" s="33"/>
      <c r="B49" s="4" t="s">
        <v>79</v>
      </c>
      <c r="C49" s="5">
        <v>14</v>
      </c>
      <c r="D49" s="5">
        <v>0</v>
      </c>
      <c r="E49" s="6">
        <f t="shared" si="2"/>
        <v>0</v>
      </c>
      <c r="F49" s="5"/>
      <c r="G49" s="5"/>
      <c r="H49" s="6" t="e">
        <f t="shared" si="16"/>
        <v>#DIV/0!</v>
      </c>
      <c r="I49" s="5"/>
      <c r="J49" s="5"/>
      <c r="K49" s="6" t="e">
        <f t="shared" si="4"/>
        <v>#DIV/0!</v>
      </c>
      <c r="L49" s="5"/>
      <c r="M49" s="5"/>
      <c r="N49" s="6" t="e">
        <f t="shared" si="5"/>
        <v>#DIV/0!</v>
      </c>
      <c r="O49" s="5">
        <v>1</v>
      </c>
      <c r="P49" s="5">
        <v>0</v>
      </c>
      <c r="Q49" s="6">
        <f t="shared" si="6"/>
        <v>0</v>
      </c>
      <c r="R49" s="5">
        <v>2</v>
      </c>
      <c r="S49" s="5">
        <v>0</v>
      </c>
      <c r="T49" s="6">
        <f t="shared" si="7"/>
        <v>0</v>
      </c>
      <c r="U49" s="5">
        <v>4</v>
      </c>
      <c r="V49" s="5">
        <v>0</v>
      </c>
      <c r="W49" s="6">
        <f t="shared" si="8"/>
        <v>0</v>
      </c>
      <c r="X49" s="5">
        <v>8</v>
      </c>
      <c r="Y49" s="5">
        <v>0</v>
      </c>
      <c r="Z49" s="6">
        <f t="shared" si="9"/>
        <v>0</v>
      </c>
      <c r="AA49" s="5">
        <v>12</v>
      </c>
      <c r="AB49" s="5">
        <v>0</v>
      </c>
      <c r="AC49" s="6">
        <f t="shared" si="10"/>
        <v>0</v>
      </c>
      <c r="AD49" s="5">
        <v>13</v>
      </c>
      <c r="AE49" s="5">
        <v>0</v>
      </c>
      <c r="AF49" s="6">
        <f t="shared" si="11"/>
        <v>0</v>
      </c>
      <c r="AG49" s="7">
        <f t="shared" si="12"/>
        <v>14</v>
      </c>
      <c r="AH49" s="22">
        <f t="shared" si="13"/>
        <v>0</v>
      </c>
      <c r="AI49" s="22">
        <f t="shared" si="14"/>
        <v>0</v>
      </c>
      <c r="AJ49" s="23">
        <v>0</v>
      </c>
      <c r="AK49" s="9" t="s">
        <v>128</v>
      </c>
    </row>
    <row r="50" spans="1:37" ht="15" customHeight="1" x14ac:dyDescent="0.25">
      <c r="A50" s="33"/>
      <c r="B50" s="4" t="s">
        <v>80</v>
      </c>
      <c r="C50" s="5">
        <v>27</v>
      </c>
      <c r="D50" s="5">
        <v>0</v>
      </c>
      <c r="E50" s="6">
        <f t="shared" si="2"/>
        <v>0</v>
      </c>
      <c r="F50" s="5">
        <v>5</v>
      </c>
      <c r="G50" s="5">
        <v>2</v>
      </c>
      <c r="H50" s="6">
        <f t="shared" si="16"/>
        <v>0.4</v>
      </c>
      <c r="I50" s="5">
        <v>2</v>
      </c>
      <c r="J50" s="5">
        <v>1</v>
      </c>
      <c r="K50" s="6">
        <f t="shared" si="4"/>
        <v>0.5</v>
      </c>
      <c r="L50" s="5">
        <v>3</v>
      </c>
      <c r="M50" s="5">
        <v>0</v>
      </c>
      <c r="N50" s="6">
        <f t="shared" si="5"/>
        <v>0</v>
      </c>
      <c r="O50" s="5">
        <v>8</v>
      </c>
      <c r="P50" s="5">
        <v>0</v>
      </c>
      <c r="Q50" s="6">
        <f t="shared" si="6"/>
        <v>0</v>
      </c>
      <c r="R50" s="5">
        <v>9</v>
      </c>
      <c r="S50" s="5">
        <v>2</v>
      </c>
      <c r="T50" s="6">
        <f t="shared" si="7"/>
        <v>0.22222222222222221</v>
      </c>
      <c r="U50" s="5">
        <v>7</v>
      </c>
      <c r="V50" s="5">
        <v>1</v>
      </c>
      <c r="W50" s="6">
        <f t="shared" si="8"/>
        <v>0.14285714285714285</v>
      </c>
      <c r="X50" s="5">
        <v>16</v>
      </c>
      <c r="Y50" s="5">
        <v>0</v>
      </c>
      <c r="Z50" s="6">
        <f t="shared" si="9"/>
        <v>0</v>
      </c>
      <c r="AA50" s="5">
        <v>20</v>
      </c>
      <c r="AB50" s="5">
        <v>0</v>
      </c>
      <c r="AC50" s="6">
        <f t="shared" si="10"/>
        <v>0</v>
      </c>
      <c r="AD50" s="5">
        <v>21</v>
      </c>
      <c r="AE50" s="5">
        <v>0</v>
      </c>
      <c r="AF50" s="6">
        <f t="shared" si="11"/>
        <v>0</v>
      </c>
      <c r="AG50" s="7">
        <f t="shared" si="12"/>
        <v>27</v>
      </c>
      <c r="AH50" s="22">
        <f t="shared" si="13"/>
        <v>6</v>
      </c>
      <c r="AI50" s="22">
        <f t="shared" si="14"/>
        <v>1</v>
      </c>
      <c r="AJ50" s="23">
        <f t="shared" si="0"/>
        <v>0.12650793650793651</v>
      </c>
      <c r="AK50" s="9" t="s">
        <v>128</v>
      </c>
    </row>
    <row r="51" spans="1:37" ht="15" customHeight="1" x14ac:dyDescent="0.25">
      <c r="A51" s="33"/>
      <c r="B51" s="4" t="s">
        <v>81</v>
      </c>
      <c r="C51" s="5">
        <v>19</v>
      </c>
      <c r="D51" s="5">
        <v>0</v>
      </c>
      <c r="E51" s="6">
        <f t="shared" si="2"/>
        <v>0</v>
      </c>
      <c r="F51" s="5">
        <v>1</v>
      </c>
      <c r="G51" s="5">
        <v>0</v>
      </c>
      <c r="H51" s="6">
        <f t="shared" si="16"/>
        <v>0</v>
      </c>
      <c r="I51" s="5">
        <v>1</v>
      </c>
      <c r="J51" s="5">
        <v>0</v>
      </c>
      <c r="K51" s="6">
        <f t="shared" si="4"/>
        <v>0</v>
      </c>
      <c r="L51" s="5">
        <v>7</v>
      </c>
      <c r="M51" s="5">
        <v>0</v>
      </c>
      <c r="N51" s="6">
        <f t="shared" si="5"/>
        <v>0</v>
      </c>
      <c r="O51" s="5">
        <v>10</v>
      </c>
      <c r="P51" s="5">
        <v>0</v>
      </c>
      <c r="Q51" s="6">
        <f t="shared" si="6"/>
        <v>0</v>
      </c>
      <c r="R51" s="5">
        <v>6</v>
      </c>
      <c r="S51" s="5">
        <v>0</v>
      </c>
      <c r="T51" s="6">
        <f t="shared" si="7"/>
        <v>0</v>
      </c>
      <c r="U51" s="5">
        <v>8</v>
      </c>
      <c r="V51" s="5">
        <v>1</v>
      </c>
      <c r="W51" s="6">
        <f t="shared" si="8"/>
        <v>0.125</v>
      </c>
      <c r="X51" s="5">
        <v>15</v>
      </c>
      <c r="Y51" s="5">
        <v>1</v>
      </c>
      <c r="Z51" s="6">
        <f t="shared" si="9"/>
        <v>6.6666666666666666E-2</v>
      </c>
      <c r="AA51" s="5">
        <v>18</v>
      </c>
      <c r="AB51" s="5">
        <v>2</v>
      </c>
      <c r="AC51" s="6">
        <f t="shared" si="10"/>
        <v>0.1111111111111111</v>
      </c>
      <c r="AD51" s="5">
        <v>19</v>
      </c>
      <c r="AE51" s="5">
        <v>0</v>
      </c>
      <c r="AF51" s="6">
        <f t="shared" si="11"/>
        <v>0</v>
      </c>
      <c r="AG51" s="7">
        <f t="shared" si="12"/>
        <v>19</v>
      </c>
      <c r="AH51" s="22">
        <f t="shared" si="13"/>
        <v>4</v>
      </c>
      <c r="AI51" s="22">
        <f t="shared" si="14"/>
        <v>0</v>
      </c>
      <c r="AJ51" s="23">
        <f t="shared" si="0"/>
        <v>3.0277777777777775E-2</v>
      </c>
      <c r="AK51" s="9" t="s">
        <v>128</v>
      </c>
    </row>
    <row r="52" spans="1:37" ht="15" customHeight="1" x14ac:dyDescent="0.25">
      <c r="A52" s="33"/>
      <c r="B52" s="4" t="s">
        <v>82</v>
      </c>
      <c r="C52" s="5">
        <v>167</v>
      </c>
      <c r="D52" s="5">
        <v>0</v>
      </c>
      <c r="E52" s="6">
        <f t="shared" si="2"/>
        <v>0</v>
      </c>
      <c r="F52" s="5">
        <v>23</v>
      </c>
      <c r="G52" s="5">
        <v>0</v>
      </c>
      <c r="H52" s="6">
        <f t="shared" si="16"/>
        <v>0</v>
      </c>
      <c r="I52" s="5">
        <v>21</v>
      </c>
      <c r="J52" s="5">
        <v>0</v>
      </c>
      <c r="K52" s="6">
        <f t="shared" si="4"/>
        <v>0</v>
      </c>
      <c r="L52" s="5">
        <v>28</v>
      </c>
      <c r="M52" s="5">
        <v>0</v>
      </c>
      <c r="N52" s="6">
        <f t="shared" si="5"/>
        <v>0</v>
      </c>
      <c r="O52" s="5">
        <v>37</v>
      </c>
      <c r="P52" s="5">
        <v>2</v>
      </c>
      <c r="Q52" s="6">
        <f t="shared" si="6"/>
        <v>5.4054054054054057E-2</v>
      </c>
      <c r="R52" s="5">
        <v>44</v>
      </c>
      <c r="S52" s="5">
        <v>0</v>
      </c>
      <c r="T52" s="6">
        <f t="shared" si="7"/>
        <v>0</v>
      </c>
      <c r="U52" s="5">
        <v>61</v>
      </c>
      <c r="V52" s="5">
        <v>0</v>
      </c>
      <c r="W52" s="6">
        <f t="shared" si="8"/>
        <v>0</v>
      </c>
      <c r="X52" s="5">
        <v>68</v>
      </c>
      <c r="Y52" s="5">
        <v>1</v>
      </c>
      <c r="Z52" s="6">
        <f t="shared" si="9"/>
        <v>1.4705882352941176E-2</v>
      </c>
      <c r="AA52" s="5">
        <v>104</v>
      </c>
      <c r="AB52" s="5">
        <v>2</v>
      </c>
      <c r="AC52" s="6">
        <f t="shared" si="10"/>
        <v>1.9230769230769232E-2</v>
      </c>
      <c r="AD52" s="5">
        <v>125</v>
      </c>
      <c r="AE52" s="5">
        <v>0</v>
      </c>
      <c r="AF52" s="6">
        <f t="shared" si="11"/>
        <v>0</v>
      </c>
      <c r="AG52" s="7">
        <f t="shared" si="12"/>
        <v>167</v>
      </c>
      <c r="AH52" s="22">
        <f t="shared" si="13"/>
        <v>5</v>
      </c>
      <c r="AI52" s="22">
        <f t="shared" si="14"/>
        <v>1</v>
      </c>
      <c r="AJ52" s="23">
        <f t="shared" si="0"/>
        <v>8.7990705637764465E-3</v>
      </c>
      <c r="AK52" s="9" t="str">
        <f t="shared" si="17"/>
        <v>راكد</v>
      </c>
    </row>
    <row r="53" spans="1:37" ht="15" customHeight="1" x14ac:dyDescent="0.25">
      <c r="A53" s="33"/>
      <c r="B53" s="4" t="s">
        <v>83</v>
      </c>
      <c r="C53" s="5">
        <v>66</v>
      </c>
      <c r="D53" s="5">
        <v>0</v>
      </c>
      <c r="E53" s="6">
        <f t="shared" si="2"/>
        <v>0</v>
      </c>
      <c r="F53" s="5">
        <v>46</v>
      </c>
      <c r="G53" s="5">
        <v>0</v>
      </c>
      <c r="H53" s="6">
        <f t="shared" si="16"/>
        <v>0</v>
      </c>
      <c r="I53" s="5">
        <v>44</v>
      </c>
      <c r="J53" s="5">
        <v>0</v>
      </c>
      <c r="K53" s="6">
        <f t="shared" si="4"/>
        <v>0</v>
      </c>
      <c r="L53" s="5">
        <v>48</v>
      </c>
      <c r="M53" s="5">
        <v>0</v>
      </c>
      <c r="N53" s="6">
        <f t="shared" si="5"/>
        <v>0</v>
      </c>
      <c r="O53" s="5">
        <v>48</v>
      </c>
      <c r="P53" s="5">
        <v>0</v>
      </c>
      <c r="Q53" s="6">
        <f t="shared" si="6"/>
        <v>0</v>
      </c>
      <c r="R53" s="5">
        <v>54</v>
      </c>
      <c r="S53" s="5">
        <v>0</v>
      </c>
      <c r="T53" s="6">
        <f t="shared" si="7"/>
        <v>0</v>
      </c>
      <c r="U53" s="5">
        <v>58</v>
      </c>
      <c r="V53" s="5">
        <v>0</v>
      </c>
      <c r="W53" s="6">
        <f t="shared" si="8"/>
        <v>0</v>
      </c>
      <c r="X53" s="5">
        <v>61</v>
      </c>
      <c r="Y53" s="5">
        <v>0</v>
      </c>
      <c r="Z53" s="6">
        <f t="shared" si="9"/>
        <v>0</v>
      </c>
      <c r="AA53" s="5">
        <v>69</v>
      </c>
      <c r="AB53" s="5">
        <v>0</v>
      </c>
      <c r="AC53" s="6">
        <f t="shared" si="10"/>
        <v>0</v>
      </c>
      <c r="AD53" s="5">
        <v>71</v>
      </c>
      <c r="AE53" s="5">
        <v>0</v>
      </c>
      <c r="AF53" s="6">
        <f t="shared" si="11"/>
        <v>0</v>
      </c>
      <c r="AG53" s="7">
        <f t="shared" si="12"/>
        <v>66</v>
      </c>
      <c r="AH53" s="22">
        <f t="shared" si="13"/>
        <v>0</v>
      </c>
      <c r="AI53" s="22">
        <f t="shared" si="14"/>
        <v>0</v>
      </c>
      <c r="AJ53" s="23">
        <f t="shared" si="0"/>
        <v>0</v>
      </c>
      <c r="AK53" s="9" t="s">
        <v>128</v>
      </c>
    </row>
    <row r="54" spans="1:37" ht="15" customHeight="1" x14ac:dyDescent="0.25">
      <c r="A54" s="33"/>
      <c r="B54" s="4" t="s">
        <v>84</v>
      </c>
      <c r="C54" s="5">
        <v>180</v>
      </c>
      <c r="D54" s="5">
        <v>0</v>
      </c>
      <c r="E54" s="6">
        <f t="shared" si="2"/>
        <v>0</v>
      </c>
      <c r="F54" s="5">
        <v>31</v>
      </c>
      <c r="G54" s="5">
        <v>1</v>
      </c>
      <c r="H54" s="6">
        <f t="shared" si="16"/>
        <v>3.2258064516129031E-2</v>
      </c>
      <c r="I54" s="5">
        <v>35</v>
      </c>
      <c r="J54" s="5">
        <v>0</v>
      </c>
      <c r="K54" s="6">
        <f t="shared" si="4"/>
        <v>0</v>
      </c>
      <c r="L54" s="5">
        <v>60</v>
      </c>
      <c r="M54" s="5">
        <v>2</v>
      </c>
      <c r="N54" s="6">
        <f t="shared" si="5"/>
        <v>3.3333333333333333E-2</v>
      </c>
      <c r="O54" s="5">
        <v>63</v>
      </c>
      <c r="P54" s="5">
        <v>4</v>
      </c>
      <c r="Q54" s="6">
        <f t="shared" si="6"/>
        <v>6.3492063492063489E-2</v>
      </c>
      <c r="R54" s="5">
        <v>79</v>
      </c>
      <c r="S54" s="5">
        <v>0</v>
      </c>
      <c r="T54" s="6">
        <f t="shared" si="7"/>
        <v>0</v>
      </c>
      <c r="U54" s="5">
        <v>105</v>
      </c>
      <c r="V54" s="5">
        <v>1</v>
      </c>
      <c r="W54" s="6">
        <f t="shared" si="8"/>
        <v>9.5238095238095247E-3</v>
      </c>
      <c r="X54" s="5">
        <v>149</v>
      </c>
      <c r="Y54" s="5">
        <v>0</v>
      </c>
      <c r="Z54" s="6">
        <f t="shared" si="9"/>
        <v>0</v>
      </c>
      <c r="AA54" s="5">
        <v>171</v>
      </c>
      <c r="AB54" s="5">
        <v>2</v>
      </c>
      <c r="AC54" s="6">
        <f t="shared" si="10"/>
        <v>1.1695906432748537E-2</v>
      </c>
      <c r="AD54" s="5">
        <v>168</v>
      </c>
      <c r="AE54" s="5">
        <v>0</v>
      </c>
      <c r="AF54" s="6">
        <f t="shared" si="11"/>
        <v>0</v>
      </c>
      <c r="AG54" s="7">
        <f t="shared" si="12"/>
        <v>180</v>
      </c>
      <c r="AH54" s="22">
        <f t="shared" si="13"/>
        <v>10</v>
      </c>
      <c r="AI54" s="22">
        <f t="shared" si="14"/>
        <v>1</v>
      </c>
      <c r="AJ54" s="23">
        <f t="shared" si="0"/>
        <v>1.503031772980839E-2</v>
      </c>
      <c r="AK54" s="9" t="str">
        <f t="shared" si="17"/>
        <v>مشبع</v>
      </c>
    </row>
    <row r="55" spans="1:37" ht="28.5" customHeight="1" x14ac:dyDescent="0.25">
      <c r="A55" s="33"/>
      <c r="B55" s="4" t="s">
        <v>85</v>
      </c>
      <c r="C55" s="5">
        <v>49</v>
      </c>
      <c r="D55" s="5">
        <v>0</v>
      </c>
      <c r="E55" s="6">
        <f t="shared" si="2"/>
        <v>0</v>
      </c>
      <c r="F55" s="5">
        <v>9</v>
      </c>
      <c r="G55" s="5">
        <v>0</v>
      </c>
      <c r="H55" s="6">
        <f t="shared" ref="H55:H81" si="18">G55/F55</f>
        <v>0</v>
      </c>
      <c r="I55" s="5">
        <v>8</v>
      </c>
      <c r="J55" s="5">
        <v>0</v>
      </c>
      <c r="K55" s="6">
        <f t="shared" si="4"/>
        <v>0</v>
      </c>
      <c r="L55" s="5">
        <v>7</v>
      </c>
      <c r="M55" s="5">
        <v>0</v>
      </c>
      <c r="N55" s="6">
        <f t="shared" si="5"/>
        <v>0</v>
      </c>
      <c r="O55" s="5">
        <v>7</v>
      </c>
      <c r="P55" s="5">
        <v>0</v>
      </c>
      <c r="Q55" s="6">
        <f t="shared" si="6"/>
        <v>0</v>
      </c>
      <c r="R55" s="5">
        <v>14</v>
      </c>
      <c r="S55" s="5">
        <v>0</v>
      </c>
      <c r="T55" s="6">
        <f t="shared" si="7"/>
        <v>0</v>
      </c>
      <c r="U55" s="5">
        <v>23</v>
      </c>
      <c r="V55" s="5">
        <v>0</v>
      </c>
      <c r="W55" s="6">
        <f t="shared" si="8"/>
        <v>0</v>
      </c>
      <c r="X55" s="5">
        <v>33</v>
      </c>
      <c r="Y55" s="5">
        <v>0</v>
      </c>
      <c r="Z55" s="6">
        <f t="shared" si="9"/>
        <v>0</v>
      </c>
      <c r="AA55" s="5">
        <v>40</v>
      </c>
      <c r="AB55" s="5">
        <v>1</v>
      </c>
      <c r="AC55" s="6">
        <f t="shared" si="10"/>
        <v>2.5000000000000001E-2</v>
      </c>
      <c r="AD55" s="5">
        <v>47</v>
      </c>
      <c r="AE55" s="5">
        <v>0</v>
      </c>
      <c r="AF55" s="6">
        <f t="shared" si="11"/>
        <v>0</v>
      </c>
      <c r="AG55" s="7">
        <f t="shared" si="12"/>
        <v>49</v>
      </c>
      <c r="AH55" s="22">
        <f t="shared" si="13"/>
        <v>1</v>
      </c>
      <c r="AI55" s="22">
        <f t="shared" si="14"/>
        <v>0</v>
      </c>
      <c r="AJ55" s="23">
        <f t="shared" si="0"/>
        <v>2.5000000000000001E-3</v>
      </c>
      <c r="AK55" s="9" t="s">
        <v>128</v>
      </c>
    </row>
    <row r="56" spans="1:37" ht="28.5" customHeight="1" x14ac:dyDescent="0.25">
      <c r="A56" s="33"/>
      <c r="B56" s="4" t="s">
        <v>87</v>
      </c>
      <c r="C56" s="5">
        <v>88</v>
      </c>
      <c r="D56" s="5">
        <v>0</v>
      </c>
      <c r="E56" s="6">
        <f t="shared" si="2"/>
        <v>0</v>
      </c>
      <c r="F56" s="5">
        <v>25</v>
      </c>
      <c r="G56" s="5">
        <v>1</v>
      </c>
      <c r="H56" s="6">
        <f t="shared" si="18"/>
        <v>0.04</v>
      </c>
      <c r="I56" s="5">
        <v>32</v>
      </c>
      <c r="J56" s="5">
        <v>0</v>
      </c>
      <c r="K56" s="6">
        <f t="shared" si="4"/>
        <v>0</v>
      </c>
      <c r="L56" s="5">
        <v>38</v>
      </c>
      <c r="M56" s="5">
        <v>0</v>
      </c>
      <c r="N56" s="6">
        <f t="shared" si="5"/>
        <v>0</v>
      </c>
      <c r="O56" s="5">
        <v>44</v>
      </c>
      <c r="P56" s="5">
        <v>1</v>
      </c>
      <c r="Q56" s="6">
        <f t="shared" si="6"/>
        <v>2.2727272727272728E-2</v>
      </c>
      <c r="R56" s="5">
        <v>49</v>
      </c>
      <c r="S56" s="5">
        <v>0</v>
      </c>
      <c r="T56" s="6">
        <f t="shared" si="7"/>
        <v>0</v>
      </c>
      <c r="U56" s="5">
        <v>52</v>
      </c>
      <c r="V56" s="5">
        <v>0</v>
      </c>
      <c r="W56" s="6">
        <f t="shared" si="8"/>
        <v>0</v>
      </c>
      <c r="X56" s="5">
        <v>65</v>
      </c>
      <c r="Y56" s="5">
        <v>1</v>
      </c>
      <c r="Z56" s="6">
        <f t="shared" si="9"/>
        <v>1.5384615384615385E-2</v>
      </c>
      <c r="AA56" s="5">
        <v>73</v>
      </c>
      <c r="AB56" s="5">
        <v>1</v>
      </c>
      <c r="AC56" s="6">
        <f t="shared" si="10"/>
        <v>1.3698630136986301E-2</v>
      </c>
      <c r="AD56" s="5">
        <v>79</v>
      </c>
      <c r="AE56" s="5">
        <v>0</v>
      </c>
      <c r="AF56" s="6">
        <f t="shared" si="11"/>
        <v>0</v>
      </c>
      <c r="AG56" s="7">
        <f t="shared" si="12"/>
        <v>88</v>
      </c>
      <c r="AH56" s="22">
        <f t="shared" si="13"/>
        <v>4</v>
      </c>
      <c r="AI56" s="22">
        <f t="shared" si="14"/>
        <v>0</v>
      </c>
      <c r="AJ56" s="23">
        <f t="shared" si="0"/>
        <v>9.1810518248874422E-3</v>
      </c>
      <c r="AK56" s="9" t="str">
        <f t="shared" ref="AK56:AK81" si="19">IF(AJ56&lt;1%,"راكد",IF(AJ56&lt;15%,"مشبع","مطلوب"))</f>
        <v>راكد</v>
      </c>
    </row>
    <row r="57" spans="1:37" ht="28.5" customHeight="1" x14ac:dyDescent="0.25">
      <c r="A57" s="33"/>
      <c r="B57" s="4" t="s">
        <v>88</v>
      </c>
      <c r="C57" s="5">
        <v>241</v>
      </c>
      <c r="D57" s="5">
        <v>0</v>
      </c>
      <c r="E57" s="6">
        <f t="shared" si="2"/>
        <v>0</v>
      </c>
      <c r="F57" s="5">
        <v>15</v>
      </c>
      <c r="G57" s="5">
        <v>0</v>
      </c>
      <c r="H57" s="6">
        <f t="shared" si="18"/>
        <v>0</v>
      </c>
      <c r="I57" s="5">
        <v>16</v>
      </c>
      <c r="J57" s="5">
        <v>0</v>
      </c>
      <c r="K57" s="6">
        <f t="shared" si="4"/>
        <v>0</v>
      </c>
      <c r="L57" s="5">
        <v>34</v>
      </c>
      <c r="M57" s="5">
        <v>0</v>
      </c>
      <c r="N57" s="6">
        <f t="shared" si="5"/>
        <v>0</v>
      </c>
      <c r="O57" s="5">
        <v>46</v>
      </c>
      <c r="P57" s="5">
        <v>0</v>
      </c>
      <c r="Q57" s="6">
        <f t="shared" si="6"/>
        <v>0</v>
      </c>
      <c r="R57" s="5">
        <v>56</v>
      </c>
      <c r="S57" s="5">
        <v>0</v>
      </c>
      <c r="T57" s="6">
        <f t="shared" si="7"/>
        <v>0</v>
      </c>
      <c r="U57" s="5">
        <v>70</v>
      </c>
      <c r="V57" s="5">
        <v>1</v>
      </c>
      <c r="W57" s="6">
        <f t="shared" si="8"/>
        <v>1.4285714285714285E-2</v>
      </c>
      <c r="X57" s="5">
        <v>114</v>
      </c>
      <c r="Y57" s="5">
        <v>0</v>
      </c>
      <c r="Z57" s="6">
        <f t="shared" si="9"/>
        <v>0</v>
      </c>
      <c r="AA57" s="5">
        <v>166</v>
      </c>
      <c r="AB57" s="5">
        <v>0</v>
      </c>
      <c r="AC57" s="6">
        <f t="shared" si="10"/>
        <v>0</v>
      </c>
      <c r="AD57" s="5">
        <v>194</v>
      </c>
      <c r="AE57" s="5">
        <v>0</v>
      </c>
      <c r="AF57" s="6">
        <f t="shared" si="11"/>
        <v>0</v>
      </c>
      <c r="AG57" s="7">
        <f t="shared" si="12"/>
        <v>241</v>
      </c>
      <c r="AH57" s="22">
        <f t="shared" si="13"/>
        <v>1</v>
      </c>
      <c r="AI57" s="22">
        <f t="shared" si="14"/>
        <v>0</v>
      </c>
      <c r="AJ57" s="23">
        <f t="shared" si="0"/>
        <v>1.4285714285714286E-3</v>
      </c>
      <c r="AK57" s="9" t="str">
        <f t="shared" si="19"/>
        <v>راكد</v>
      </c>
    </row>
    <row r="58" spans="1:37" ht="28.5" customHeight="1" x14ac:dyDescent="0.25">
      <c r="A58" s="33"/>
      <c r="B58" s="4" t="s">
        <v>137</v>
      </c>
      <c r="C58" s="5">
        <v>13</v>
      </c>
      <c r="D58" s="5">
        <v>0</v>
      </c>
      <c r="E58" s="6">
        <f t="shared" si="2"/>
        <v>0</v>
      </c>
      <c r="F58" s="5"/>
      <c r="G58" s="5"/>
      <c r="H58" s="6" t="e">
        <f t="shared" si="18"/>
        <v>#DIV/0!</v>
      </c>
      <c r="I58" s="5"/>
      <c r="J58" s="5"/>
      <c r="K58" s="6" t="e">
        <f t="shared" si="4"/>
        <v>#DIV/0!</v>
      </c>
      <c r="L58" s="5"/>
      <c r="M58" s="5"/>
      <c r="N58" s="6" t="e">
        <f t="shared" si="5"/>
        <v>#DIV/0!</v>
      </c>
      <c r="O58" s="5"/>
      <c r="P58" s="5"/>
      <c r="Q58" s="6" t="e">
        <f t="shared" si="6"/>
        <v>#DIV/0!</v>
      </c>
      <c r="R58" s="5"/>
      <c r="S58" s="5"/>
      <c r="T58" s="6" t="e">
        <f t="shared" si="7"/>
        <v>#DIV/0!</v>
      </c>
      <c r="U58" s="5"/>
      <c r="V58" s="5"/>
      <c r="W58" s="6" t="e">
        <f t="shared" si="8"/>
        <v>#DIV/0!</v>
      </c>
      <c r="X58" s="5"/>
      <c r="Y58" s="5"/>
      <c r="Z58" s="6" t="e">
        <f t="shared" si="9"/>
        <v>#DIV/0!</v>
      </c>
      <c r="AA58" s="5"/>
      <c r="AB58" s="5"/>
      <c r="AC58" s="6" t="e">
        <f t="shared" si="10"/>
        <v>#DIV/0!</v>
      </c>
      <c r="AD58" s="5"/>
      <c r="AE58" s="5"/>
      <c r="AF58" s="6" t="e">
        <f t="shared" si="11"/>
        <v>#DIV/0!</v>
      </c>
      <c r="AG58" s="7">
        <f t="shared" si="12"/>
        <v>13</v>
      </c>
      <c r="AH58" s="22">
        <f t="shared" si="13"/>
        <v>0</v>
      </c>
      <c r="AI58" s="22">
        <f t="shared" si="14"/>
        <v>0</v>
      </c>
      <c r="AJ58" s="23">
        <v>0</v>
      </c>
      <c r="AK58" s="9" t="s">
        <v>128</v>
      </c>
    </row>
    <row r="59" spans="1:37" ht="28.5" customHeight="1" x14ac:dyDescent="0.25">
      <c r="A59" s="33"/>
      <c r="B59" s="4" t="s">
        <v>62</v>
      </c>
      <c r="C59" s="5">
        <v>11</v>
      </c>
      <c r="D59" s="5">
        <v>0</v>
      </c>
      <c r="E59" s="6">
        <f t="shared" si="2"/>
        <v>0</v>
      </c>
      <c r="F59" s="5">
        <v>0</v>
      </c>
      <c r="G59" s="5">
        <v>0</v>
      </c>
      <c r="H59" s="6">
        <v>0</v>
      </c>
      <c r="I59" s="5">
        <v>0</v>
      </c>
      <c r="J59" s="5">
        <v>0</v>
      </c>
      <c r="K59" s="6">
        <v>0</v>
      </c>
      <c r="L59" s="5">
        <v>0</v>
      </c>
      <c r="M59" s="5">
        <v>0</v>
      </c>
      <c r="N59" s="6">
        <v>0</v>
      </c>
      <c r="O59" s="5">
        <v>0</v>
      </c>
      <c r="P59" s="5">
        <v>0</v>
      </c>
      <c r="Q59" s="6">
        <v>0</v>
      </c>
      <c r="R59" s="5">
        <v>0</v>
      </c>
      <c r="S59" s="5">
        <v>0</v>
      </c>
      <c r="T59" s="6">
        <v>0</v>
      </c>
      <c r="U59" s="5">
        <v>0</v>
      </c>
      <c r="V59" s="5">
        <v>0</v>
      </c>
      <c r="W59" s="6">
        <v>0</v>
      </c>
      <c r="X59" s="5">
        <v>0</v>
      </c>
      <c r="Y59" s="5">
        <v>0</v>
      </c>
      <c r="Z59" s="6">
        <v>0</v>
      </c>
      <c r="AA59" s="5">
        <v>0</v>
      </c>
      <c r="AB59" s="5">
        <v>0</v>
      </c>
      <c r="AC59" s="6">
        <v>0</v>
      </c>
      <c r="AD59" s="5">
        <v>0</v>
      </c>
      <c r="AE59" s="5">
        <v>0</v>
      </c>
      <c r="AF59" s="6">
        <v>0</v>
      </c>
      <c r="AG59" s="7">
        <f t="shared" si="12"/>
        <v>11</v>
      </c>
      <c r="AH59" s="22">
        <f t="shared" si="13"/>
        <v>0</v>
      </c>
      <c r="AI59" s="22">
        <f t="shared" si="14"/>
        <v>0</v>
      </c>
      <c r="AJ59" s="23">
        <f t="shared" si="0"/>
        <v>0</v>
      </c>
      <c r="AK59" s="9" t="s">
        <v>128</v>
      </c>
    </row>
    <row r="60" spans="1:37" ht="15" customHeight="1" x14ac:dyDescent="0.25">
      <c r="A60" s="34"/>
      <c r="B60" s="4" t="s">
        <v>90</v>
      </c>
      <c r="C60" s="5">
        <v>38</v>
      </c>
      <c r="D60" s="5">
        <v>0</v>
      </c>
      <c r="E60" s="6">
        <f t="shared" si="2"/>
        <v>0</v>
      </c>
      <c r="F60" s="5">
        <v>32</v>
      </c>
      <c r="G60" s="5">
        <v>0</v>
      </c>
      <c r="H60" s="6">
        <f t="shared" si="18"/>
        <v>0</v>
      </c>
      <c r="I60" s="5">
        <v>32</v>
      </c>
      <c r="J60" s="5">
        <v>0</v>
      </c>
      <c r="K60" s="6">
        <f t="shared" si="4"/>
        <v>0</v>
      </c>
      <c r="L60" s="5">
        <v>41</v>
      </c>
      <c r="M60" s="5">
        <v>1</v>
      </c>
      <c r="N60" s="6">
        <f t="shared" si="5"/>
        <v>2.4390243902439025E-2</v>
      </c>
      <c r="O60" s="5">
        <v>28</v>
      </c>
      <c r="P60" s="5">
        <v>4</v>
      </c>
      <c r="Q60" s="6">
        <f t="shared" si="6"/>
        <v>0.14285714285714285</v>
      </c>
      <c r="R60" s="5">
        <v>30</v>
      </c>
      <c r="S60" s="5">
        <v>0</v>
      </c>
      <c r="T60" s="6">
        <f t="shared" si="7"/>
        <v>0</v>
      </c>
      <c r="U60" s="5">
        <v>34</v>
      </c>
      <c r="V60" s="5">
        <v>0</v>
      </c>
      <c r="W60" s="6">
        <f t="shared" si="8"/>
        <v>0</v>
      </c>
      <c r="X60" s="5">
        <v>41</v>
      </c>
      <c r="Y60" s="5">
        <v>1</v>
      </c>
      <c r="Z60" s="6">
        <f t="shared" si="9"/>
        <v>2.4390243902439025E-2</v>
      </c>
      <c r="AA60" s="5">
        <v>41</v>
      </c>
      <c r="AB60" s="5">
        <v>0</v>
      </c>
      <c r="AC60" s="6">
        <f t="shared" si="10"/>
        <v>0</v>
      </c>
      <c r="AD60" s="5">
        <v>42</v>
      </c>
      <c r="AE60" s="5">
        <v>2</v>
      </c>
      <c r="AF60" s="6">
        <f t="shared" si="11"/>
        <v>4.7619047619047616E-2</v>
      </c>
      <c r="AG60" s="7">
        <f t="shared" si="12"/>
        <v>38</v>
      </c>
      <c r="AH60" s="22">
        <f t="shared" si="13"/>
        <v>8</v>
      </c>
      <c r="AI60" s="22">
        <f t="shared" si="14"/>
        <v>1</v>
      </c>
      <c r="AJ60" s="23">
        <f t="shared" si="0"/>
        <v>2.3925667828106852E-2</v>
      </c>
      <c r="AK60" s="9" t="s">
        <v>128</v>
      </c>
    </row>
    <row r="61" spans="1:37" hidden="1" x14ac:dyDescent="0.25">
      <c r="A61" s="28" t="s">
        <v>91</v>
      </c>
      <c r="B61" s="29"/>
      <c r="C61" s="10"/>
      <c r="D61" s="10">
        <v>0</v>
      </c>
      <c r="E61" s="6" t="e">
        <f t="shared" si="2"/>
        <v>#DIV/0!</v>
      </c>
      <c r="F61" s="10">
        <v>779</v>
      </c>
      <c r="G61" s="10">
        <v>18</v>
      </c>
      <c r="H61" s="6">
        <f t="shared" si="18"/>
        <v>2.3106546854942234E-2</v>
      </c>
      <c r="I61" s="10">
        <v>741</v>
      </c>
      <c r="J61" s="10">
        <v>17</v>
      </c>
      <c r="K61" s="6">
        <f t="shared" si="4"/>
        <v>2.2941970310391364E-2</v>
      </c>
      <c r="L61" s="10">
        <v>967</v>
      </c>
      <c r="M61" s="10">
        <v>8</v>
      </c>
      <c r="N61" s="6">
        <f t="shared" si="5"/>
        <v>8.2730093071354711E-3</v>
      </c>
      <c r="O61" s="10">
        <v>1020</v>
      </c>
      <c r="P61" s="10">
        <v>20</v>
      </c>
      <c r="Q61" s="6">
        <f t="shared" si="6"/>
        <v>1.9607843137254902E-2</v>
      </c>
      <c r="R61" s="10">
        <v>1128</v>
      </c>
      <c r="S61" s="10">
        <v>16</v>
      </c>
      <c r="T61" s="6">
        <f t="shared" si="7"/>
        <v>1.4184397163120567E-2</v>
      </c>
      <c r="U61" s="10">
        <v>1296</v>
      </c>
      <c r="V61" s="10">
        <v>14</v>
      </c>
      <c r="W61" s="6">
        <f t="shared" si="8"/>
        <v>1.0802469135802469E-2</v>
      </c>
      <c r="X61" s="10">
        <v>1629</v>
      </c>
      <c r="Y61" s="10">
        <v>24</v>
      </c>
      <c r="Z61" s="6">
        <f t="shared" si="9"/>
        <v>1.4732965009208104E-2</v>
      </c>
      <c r="AA61" s="10">
        <v>1960</v>
      </c>
      <c r="AB61" s="10">
        <v>20</v>
      </c>
      <c r="AC61" s="6">
        <f t="shared" si="10"/>
        <v>1.020408163265306E-2</v>
      </c>
      <c r="AD61" s="10">
        <v>2096</v>
      </c>
      <c r="AE61" s="10">
        <v>15</v>
      </c>
      <c r="AF61" s="6">
        <f t="shared" si="11"/>
        <v>7.1564885496183204E-3</v>
      </c>
      <c r="AG61" s="7">
        <f t="shared" si="12"/>
        <v>0</v>
      </c>
      <c r="AH61" s="22">
        <f t="shared" si="13"/>
        <v>152</v>
      </c>
      <c r="AI61" s="22">
        <f t="shared" si="14"/>
        <v>15</v>
      </c>
      <c r="AJ61" s="23" t="e">
        <f t="shared" si="0"/>
        <v>#DIV/0!</v>
      </c>
      <c r="AK61" s="9" t="s">
        <v>126</v>
      </c>
    </row>
    <row r="62" spans="1:37" x14ac:dyDescent="0.25">
      <c r="A62" s="28" t="s">
        <v>92</v>
      </c>
      <c r="B62" s="4" t="s">
        <v>93</v>
      </c>
      <c r="C62" s="5">
        <v>128</v>
      </c>
      <c r="D62" s="5">
        <v>0</v>
      </c>
      <c r="E62" s="6">
        <f t="shared" si="2"/>
        <v>0</v>
      </c>
      <c r="F62" s="5">
        <v>124</v>
      </c>
      <c r="G62" s="5">
        <v>1</v>
      </c>
      <c r="H62" s="6">
        <f t="shared" si="18"/>
        <v>8.0645161290322578E-3</v>
      </c>
      <c r="I62" s="5">
        <v>118</v>
      </c>
      <c r="J62" s="5">
        <v>3</v>
      </c>
      <c r="K62" s="6">
        <f t="shared" si="4"/>
        <v>2.5423728813559324E-2</v>
      </c>
      <c r="L62" s="5">
        <v>134</v>
      </c>
      <c r="M62" s="5">
        <v>0</v>
      </c>
      <c r="N62" s="6">
        <f t="shared" si="5"/>
        <v>0</v>
      </c>
      <c r="O62" s="5">
        <v>139</v>
      </c>
      <c r="P62" s="5">
        <v>0</v>
      </c>
      <c r="Q62" s="6">
        <f t="shared" si="6"/>
        <v>0</v>
      </c>
      <c r="R62" s="5">
        <v>136</v>
      </c>
      <c r="S62" s="5">
        <v>1</v>
      </c>
      <c r="T62" s="6">
        <f t="shared" si="7"/>
        <v>7.3529411764705881E-3</v>
      </c>
      <c r="U62" s="5">
        <v>132</v>
      </c>
      <c r="V62" s="5">
        <v>1</v>
      </c>
      <c r="W62" s="6">
        <f t="shared" si="8"/>
        <v>7.575757575757576E-3</v>
      </c>
      <c r="X62" s="5">
        <v>141</v>
      </c>
      <c r="Y62" s="5">
        <v>3</v>
      </c>
      <c r="Z62" s="6">
        <f t="shared" si="9"/>
        <v>2.1276595744680851E-2</v>
      </c>
      <c r="AA62" s="5">
        <v>143</v>
      </c>
      <c r="AB62" s="5">
        <v>0</v>
      </c>
      <c r="AC62" s="6">
        <f t="shared" si="10"/>
        <v>0</v>
      </c>
      <c r="AD62" s="5">
        <v>137</v>
      </c>
      <c r="AE62" s="5">
        <v>0</v>
      </c>
      <c r="AF62" s="6">
        <f t="shared" si="11"/>
        <v>0</v>
      </c>
      <c r="AG62" s="7">
        <f t="shared" si="12"/>
        <v>128</v>
      </c>
      <c r="AH62" s="22">
        <f t="shared" si="13"/>
        <v>9</v>
      </c>
      <c r="AI62" s="22">
        <f t="shared" si="14"/>
        <v>1</v>
      </c>
      <c r="AJ62" s="23">
        <f t="shared" si="0"/>
        <v>6.9693539439500598E-3</v>
      </c>
      <c r="AK62" s="9" t="str">
        <f t="shared" si="19"/>
        <v>راكد</v>
      </c>
    </row>
    <row r="63" spans="1:37" x14ac:dyDescent="0.25">
      <c r="A63" s="31"/>
      <c r="B63" s="4" t="s">
        <v>94</v>
      </c>
      <c r="C63" s="5">
        <v>12</v>
      </c>
      <c r="D63" s="5">
        <v>0</v>
      </c>
      <c r="E63" s="6">
        <f t="shared" si="2"/>
        <v>0</v>
      </c>
      <c r="F63" s="5">
        <v>8</v>
      </c>
      <c r="G63" s="5">
        <v>0</v>
      </c>
      <c r="H63" s="6">
        <f t="shared" si="18"/>
        <v>0</v>
      </c>
      <c r="I63" s="5">
        <v>8</v>
      </c>
      <c r="J63" s="5">
        <v>0</v>
      </c>
      <c r="K63" s="6">
        <f t="shared" si="4"/>
        <v>0</v>
      </c>
      <c r="L63" s="5">
        <v>9</v>
      </c>
      <c r="M63" s="5">
        <v>0</v>
      </c>
      <c r="N63" s="6">
        <f t="shared" si="5"/>
        <v>0</v>
      </c>
      <c r="O63" s="5">
        <v>11</v>
      </c>
      <c r="P63" s="5">
        <v>0</v>
      </c>
      <c r="Q63" s="6">
        <f t="shared" si="6"/>
        <v>0</v>
      </c>
      <c r="R63" s="5">
        <v>11</v>
      </c>
      <c r="S63" s="5">
        <v>0</v>
      </c>
      <c r="T63" s="6">
        <f t="shared" si="7"/>
        <v>0</v>
      </c>
      <c r="U63" s="5">
        <v>11</v>
      </c>
      <c r="V63" s="5">
        <v>0</v>
      </c>
      <c r="W63" s="6">
        <f t="shared" si="8"/>
        <v>0</v>
      </c>
      <c r="X63" s="5">
        <v>14</v>
      </c>
      <c r="Y63" s="5">
        <v>0</v>
      </c>
      <c r="Z63" s="6">
        <f t="shared" si="9"/>
        <v>0</v>
      </c>
      <c r="AA63" s="5">
        <v>13</v>
      </c>
      <c r="AB63" s="5">
        <v>0</v>
      </c>
      <c r="AC63" s="6">
        <f t="shared" si="10"/>
        <v>0</v>
      </c>
      <c r="AD63" s="5">
        <v>14</v>
      </c>
      <c r="AE63" s="5">
        <v>0</v>
      </c>
      <c r="AF63" s="6">
        <f t="shared" si="11"/>
        <v>0</v>
      </c>
      <c r="AG63" s="7">
        <f t="shared" si="12"/>
        <v>12</v>
      </c>
      <c r="AH63" s="22">
        <f t="shared" si="13"/>
        <v>0</v>
      </c>
      <c r="AI63" s="22">
        <f t="shared" si="14"/>
        <v>0</v>
      </c>
      <c r="AJ63" s="23">
        <f t="shared" si="0"/>
        <v>0</v>
      </c>
      <c r="AK63" s="9" t="str">
        <f t="shared" si="19"/>
        <v>راكد</v>
      </c>
    </row>
    <row r="64" spans="1:37" x14ac:dyDescent="0.25">
      <c r="A64" s="31"/>
      <c r="B64" s="4" t="s">
        <v>95</v>
      </c>
      <c r="C64" s="5">
        <v>129</v>
      </c>
      <c r="D64" s="5">
        <v>0</v>
      </c>
      <c r="E64" s="6">
        <f t="shared" si="2"/>
        <v>0</v>
      </c>
      <c r="F64" s="5">
        <v>42</v>
      </c>
      <c r="G64" s="5">
        <v>0</v>
      </c>
      <c r="H64" s="6">
        <f t="shared" si="18"/>
        <v>0</v>
      </c>
      <c r="I64" s="5">
        <v>42</v>
      </c>
      <c r="J64" s="5">
        <v>0</v>
      </c>
      <c r="K64" s="6">
        <f t="shared" si="4"/>
        <v>0</v>
      </c>
      <c r="L64" s="5">
        <v>54</v>
      </c>
      <c r="M64" s="5">
        <v>0</v>
      </c>
      <c r="N64" s="6">
        <f t="shared" si="5"/>
        <v>0</v>
      </c>
      <c r="O64" s="5">
        <v>62</v>
      </c>
      <c r="P64" s="5">
        <v>0</v>
      </c>
      <c r="Q64" s="6">
        <f t="shared" si="6"/>
        <v>0</v>
      </c>
      <c r="R64" s="5">
        <v>76</v>
      </c>
      <c r="S64" s="5">
        <v>0</v>
      </c>
      <c r="T64" s="6">
        <f t="shared" si="7"/>
        <v>0</v>
      </c>
      <c r="U64" s="5">
        <v>81</v>
      </c>
      <c r="V64" s="5">
        <v>0</v>
      </c>
      <c r="W64" s="6">
        <f t="shared" si="8"/>
        <v>0</v>
      </c>
      <c r="X64" s="5">
        <v>96</v>
      </c>
      <c r="Y64" s="5">
        <v>0</v>
      </c>
      <c r="Z64" s="6">
        <f t="shared" si="9"/>
        <v>0</v>
      </c>
      <c r="AA64" s="5">
        <v>107</v>
      </c>
      <c r="AB64" s="5">
        <v>1</v>
      </c>
      <c r="AC64" s="6">
        <f t="shared" si="10"/>
        <v>9.3457943925233638E-3</v>
      </c>
      <c r="AD64" s="5">
        <v>108</v>
      </c>
      <c r="AE64" s="5">
        <v>0</v>
      </c>
      <c r="AF64" s="6">
        <f t="shared" si="11"/>
        <v>0</v>
      </c>
      <c r="AG64" s="7">
        <f t="shared" si="12"/>
        <v>129</v>
      </c>
      <c r="AH64" s="22">
        <f t="shared" si="13"/>
        <v>1</v>
      </c>
      <c r="AI64" s="22">
        <f t="shared" si="14"/>
        <v>0</v>
      </c>
      <c r="AJ64" s="23">
        <f t="shared" si="0"/>
        <v>9.3457943925233638E-4</v>
      </c>
      <c r="AK64" s="9" t="str">
        <f t="shared" si="19"/>
        <v>راكد</v>
      </c>
    </row>
    <row r="65" spans="1:37" x14ac:dyDescent="0.25">
      <c r="A65" s="31"/>
      <c r="B65" s="4" t="s">
        <v>96</v>
      </c>
      <c r="C65" s="5">
        <v>37</v>
      </c>
      <c r="D65" s="5">
        <v>0</v>
      </c>
      <c r="E65" s="6">
        <f t="shared" si="2"/>
        <v>0</v>
      </c>
      <c r="F65" s="5">
        <v>11</v>
      </c>
      <c r="G65" s="5">
        <v>0</v>
      </c>
      <c r="H65" s="6">
        <f t="shared" si="18"/>
        <v>0</v>
      </c>
      <c r="I65" s="5">
        <v>11</v>
      </c>
      <c r="J65" s="5">
        <v>0</v>
      </c>
      <c r="K65" s="6">
        <f t="shared" si="4"/>
        <v>0</v>
      </c>
      <c r="L65" s="5">
        <v>13</v>
      </c>
      <c r="M65" s="5">
        <v>0</v>
      </c>
      <c r="N65" s="6">
        <f t="shared" si="5"/>
        <v>0</v>
      </c>
      <c r="O65" s="5">
        <v>16</v>
      </c>
      <c r="P65" s="5">
        <v>0</v>
      </c>
      <c r="Q65" s="6">
        <f t="shared" si="6"/>
        <v>0</v>
      </c>
      <c r="R65" s="5">
        <v>18</v>
      </c>
      <c r="S65" s="5">
        <v>0</v>
      </c>
      <c r="T65" s="6">
        <f t="shared" si="7"/>
        <v>0</v>
      </c>
      <c r="U65" s="5">
        <v>20</v>
      </c>
      <c r="V65" s="5">
        <v>0</v>
      </c>
      <c r="W65" s="6">
        <f t="shared" si="8"/>
        <v>0</v>
      </c>
      <c r="X65" s="5">
        <v>26</v>
      </c>
      <c r="Y65" s="5">
        <v>1</v>
      </c>
      <c r="Z65" s="6">
        <f t="shared" si="9"/>
        <v>3.8461538461538464E-2</v>
      </c>
      <c r="AA65" s="5">
        <v>32</v>
      </c>
      <c r="AB65" s="5">
        <v>0</v>
      </c>
      <c r="AC65" s="6">
        <f t="shared" si="10"/>
        <v>0</v>
      </c>
      <c r="AD65" s="5">
        <v>32</v>
      </c>
      <c r="AE65" s="5">
        <v>0</v>
      </c>
      <c r="AF65" s="6">
        <f t="shared" si="11"/>
        <v>0</v>
      </c>
      <c r="AG65" s="7">
        <f t="shared" si="12"/>
        <v>37</v>
      </c>
      <c r="AH65" s="22">
        <f t="shared" si="13"/>
        <v>1</v>
      </c>
      <c r="AI65" s="22">
        <f t="shared" si="14"/>
        <v>0</v>
      </c>
      <c r="AJ65" s="23">
        <f t="shared" si="0"/>
        <v>3.8461538461538464E-3</v>
      </c>
      <c r="AK65" s="9" t="str">
        <f t="shared" si="19"/>
        <v>راكد</v>
      </c>
    </row>
    <row r="66" spans="1:37" x14ac:dyDescent="0.25">
      <c r="A66" s="31"/>
      <c r="B66" s="4" t="s">
        <v>97</v>
      </c>
      <c r="C66" s="5">
        <v>299</v>
      </c>
      <c r="D66" s="5">
        <v>0</v>
      </c>
      <c r="E66" s="6">
        <f t="shared" si="2"/>
        <v>0</v>
      </c>
      <c r="F66" s="5">
        <v>177</v>
      </c>
      <c r="G66" s="5">
        <v>1</v>
      </c>
      <c r="H66" s="6">
        <f t="shared" si="18"/>
        <v>5.6497175141242938E-3</v>
      </c>
      <c r="I66" s="5">
        <v>167</v>
      </c>
      <c r="J66" s="5">
        <v>3</v>
      </c>
      <c r="K66" s="6">
        <f t="shared" si="4"/>
        <v>1.7964071856287425E-2</v>
      </c>
      <c r="L66" s="5">
        <v>196</v>
      </c>
      <c r="M66" s="5">
        <v>0</v>
      </c>
      <c r="N66" s="6">
        <f t="shared" si="5"/>
        <v>0</v>
      </c>
      <c r="O66" s="5">
        <v>214</v>
      </c>
      <c r="P66" s="5">
        <v>1</v>
      </c>
      <c r="Q66" s="6">
        <f t="shared" si="6"/>
        <v>4.6728971962616819E-3</v>
      </c>
      <c r="R66" s="5">
        <v>222</v>
      </c>
      <c r="S66" s="5">
        <v>2</v>
      </c>
      <c r="T66" s="6">
        <f t="shared" si="7"/>
        <v>9.0090090090090089E-3</v>
      </c>
      <c r="U66" s="5">
        <v>229</v>
      </c>
      <c r="V66" s="5">
        <v>1</v>
      </c>
      <c r="W66" s="6">
        <f t="shared" si="8"/>
        <v>4.3668122270742356E-3</v>
      </c>
      <c r="X66" s="5">
        <v>272</v>
      </c>
      <c r="Y66" s="5">
        <v>2</v>
      </c>
      <c r="Z66" s="6">
        <f t="shared" si="9"/>
        <v>7.3529411764705881E-3</v>
      </c>
      <c r="AA66" s="5">
        <v>283</v>
      </c>
      <c r="AB66" s="5">
        <v>1</v>
      </c>
      <c r="AC66" s="6">
        <f t="shared" si="10"/>
        <v>3.5335689045936395E-3</v>
      </c>
      <c r="AD66" s="5">
        <v>271</v>
      </c>
      <c r="AE66" s="5">
        <v>0</v>
      </c>
      <c r="AF66" s="6">
        <f t="shared" si="11"/>
        <v>0</v>
      </c>
      <c r="AG66" s="7">
        <f t="shared" si="12"/>
        <v>299</v>
      </c>
      <c r="AH66" s="22">
        <f t="shared" si="13"/>
        <v>11</v>
      </c>
      <c r="AI66" s="22">
        <f t="shared" si="14"/>
        <v>1</v>
      </c>
      <c r="AJ66" s="23">
        <f t="shared" si="0"/>
        <v>5.2549017883820864E-3</v>
      </c>
      <c r="AK66" s="9" t="str">
        <f t="shared" si="19"/>
        <v>راكد</v>
      </c>
    </row>
    <row r="67" spans="1:37" x14ac:dyDescent="0.25">
      <c r="A67" s="31"/>
      <c r="B67" s="4" t="s">
        <v>98</v>
      </c>
      <c r="C67" s="5">
        <v>1190</v>
      </c>
      <c r="D67" s="5">
        <v>1</v>
      </c>
      <c r="E67" s="6">
        <f t="shared" si="2"/>
        <v>8.4033613445378156E-4</v>
      </c>
      <c r="F67" s="5">
        <v>523</v>
      </c>
      <c r="G67" s="5">
        <v>6</v>
      </c>
      <c r="H67" s="6">
        <f t="shared" si="18"/>
        <v>1.1472275334608031E-2</v>
      </c>
      <c r="I67" s="5">
        <v>513</v>
      </c>
      <c r="J67" s="5">
        <v>12</v>
      </c>
      <c r="K67" s="6">
        <f t="shared" si="4"/>
        <v>2.3391812865497075E-2</v>
      </c>
      <c r="L67" s="5">
        <v>750</v>
      </c>
      <c r="M67" s="5">
        <v>10</v>
      </c>
      <c r="N67" s="6">
        <f t="shared" si="5"/>
        <v>1.3333333333333334E-2</v>
      </c>
      <c r="O67" s="5">
        <v>839</v>
      </c>
      <c r="P67" s="5">
        <v>3</v>
      </c>
      <c r="Q67" s="6">
        <f t="shared" si="6"/>
        <v>3.5756853396901071E-3</v>
      </c>
      <c r="R67" s="5">
        <v>890</v>
      </c>
      <c r="S67" s="5">
        <v>21</v>
      </c>
      <c r="T67" s="6">
        <f t="shared" si="7"/>
        <v>2.359550561797753E-2</v>
      </c>
      <c r="U67" s="5">
        <v>1016</v>
      </c>
      <c r="V67" s="5">
        <v>14</v>
      </c>
      <c r="W67" s="6">
        <f t="shared" si="8"/>
        <v>1.3779527559055118E-2</v>
      </c>
      <c r="X67" s="5">
        <v>1048</v>
      </c>
      <c r="Y67" s="5">
        <v>26</v>
      </c>
      <c r="Z67" s="6">
        <f t="shared" si="9"/>
        <v>2.4809160305343511E-2</v>
      </c>
      <c r="AA67" s="5">
        <v>1095</v>
      </c>
      <c r="AB67" s="5">
        <v>14</v>
      </c>
      <c r="AC67" s="6">
        <f t="shared" si="10"/>
        <v>1.2785388127853882E-2</v>
      </c>
      <c r="AD67" s="5">
        <v>1083</v>
      </c>
      <c r="AE67" s="5">
        <v>4</v>
      </c>
      <c r="AF67" s="6">
        <f t="shared" si="11"/>
        <v>3.6934441366574329E-3</v>
      </c>
      <c r="AG67" s="7">
        <f t="shared" si="12"/>
        <v>1190</v>
      </c>
      <c r="AH67" s="22">
        <f t="shared" si="13"/>
        <v>111</v>
      </c>
      <c r="AI67" s="22">
        <f t="shared" si="14"/>
        <v>11</v>
      </c>
      <c r="AJ67" s="23">
        <f t="shared" ref="AJ67:AJ81" si="20">AVERAGE(E67,H67,K67,N67,Q67,T67,W67,Z67,AC67,AF67)</f>
        <v>1.312764687544698E-2</v>
      </c>
      <c r="AK67" s="9" t="str">
        <f t="shared" si="19"/>
        <v>مشبع</v>
      </c>
    </row>
    <row r="68" spans="1:37" hidden="1" x14ac:dyDescent="0.25">
      <c r="A68" s="28" t="s">
        <v>99</v>
      </c>
      <c r="B68" s="29"/>
      <c r="C68" s="10"/>
      <c r="D68" s="10">
        <v>0</v>
      </c>
      <c r="E68" s="6" t="e">
        <f t="shared" ref="E68:E81" si="21">D68/C68</f>
        <v>#DIV/0!</v>
      </c>
      <c r="F68" s="10">
        <v>886</v>
      </c>
      <c r="G68" s="10">
        <v>8</v>
      </c>
      <c r="H68" s="6">
        <f t="shared" si="18"/>
        <v>9.0293453724604959E-3</v>
      </c>
      <c r="I68" s="10">
        <v>860</v>
      </c>
      <c r="J68" s="10">
        <v>18</v>
      </c>
      <c r="K68" s="6">
        <f t="shared" ref="K68:K79" si="22">J68/I68</f>
        <v>2.0930232558139535E-2</v>
      </c>
      <c r="L68" s="10">
        <v>1157</v>
      </c>
      <c r="M68" s="10">
        <v>10</v>
      </c>
      <c r="N68" s="6">
        <f t="shared" ref="N68:N79" si="23">M68/L68</f>
        <v>8.6430423509075201E-3</v>
      </c>
      <c r="O68" s="10">
        <v>1282</v>
      </c>
      <c r="P68" s="10">
        <v>4</v>
      </c>
      <c r="Q68" s="6">
        <f t="shared" ref="Q68:Q79" si="24">P68/O68</f>
        <v>3.1201248049921998E-3</v>
      </c>
      <c r="R68" s="10">
        <v>1354</v>
      </c>
      <c r="S68" s="10">
        <v>24</v>
      </c>
      <c r="T68" s="6">
        <f t="shared" ref="T68:T79" si="25">S68/R68</f>
        <v>1.7725258493353029E-2</v>
      </c>
      <c r="U68" s="10">
        <v>1490</v>
      </c>
      <c r="V68" s="10">
        <v>16</v>
      </c>
      <c r="W68" s="6">
        <f t="shared" ref="W68:W79" si="26">V68/U68</f>
        <v>1.0738255033557046E-2</v>
      </c>
      <c r="X68" s="10">
        <v>1598</v>
      </c>
      <c r="Y68" s="10">
        <v>32</v>
      </c>
      <c r="Z68" s="6">
        <f t="shared" ref="Z68:Z81" si="27">Y68/X68</f>
        <v>2.002503128911139E-2</v>
      </c>
      <c r="AA68" s="10">
        <v>1674</v>
      </c>
      <c r="AB68" s="10">
        <v>16</v>
      </c>
      <c r="AC68" s="6">
        <f t="shared" ref="AC68:AC79" si="28">AB68/AA68</f>
        <v>9.557945041816009E-3</v>
      </c>
      <c r="AD68" s="10">
        <v>1646</v>
      </c>
      <c r="AE68" s="10">
        <v>4</v>
      </c>
      <c r="AF68" s="6">
        <f t="shared" ref="AF68:AF79" si="29">AE68/AD68</f>
        <v>2.4301336573511541E-3</v>
      </c>
      <c r="AG68" s="7">
        <f t="shared" ref="AG68:AG81" si="30">C68</f>
        <v>0</v>
      </c>
      <c r="AH68" s="22">
        <f t="shared" ref="AH68:AH81" si="31">SUM(D68,G68,J68,M68,P68,S68,V68,Y68,AB68,AE68)</f>
        <v>132</v>
      </c>
      <c r="AI68" s="22">
        <f t="shared" ref="AI68:AI81" si="32">ROUND(AH68/10,0)</f>
        <v>13</v>
      </c>
      <c r="AJ68" s="23" t="e">
        <f t="shared" si="20"/>
        <v>#DIV/0!</v>
      </c>
      <c r="AK68" s="9" t="s">
        <v>126</v>
      </c>
    </row>
    <row r="69" spans="1:37" x14ac:dyDescent="0.25">
      <c r="A69" s="28" t="s">
        <v>100</v>
      </c>
      <c r="B69" s="4" t="s">
        <v>101</v>
      </c>
      <c r="C69" s="5">
        <v>513</v>
      </c>
      <c r="D69" s="5">
        <v>1</v>
      </c>
      <c r="E69" s="6">
        <f t="shared" si="21"/>
        <v>1.9493177387914229E-3</v>
      </c>
      <c r="F69" s="5">
        <v>272</v>
      </c>
      <c r="G69" s="5">
        <v>1</v>
      </c>
      <c r="H69" s="6">
        <f t="shared" si="18"/>
        <v>3.6764705882352941E-3</v>
      </c>
      <c r="I69" s="5">
        <v>253</v>
      </c>
      <c r="J69" s="5">
        <v>2</v>
      </c>
      <c r="K69" s="6">
        <f t="shared" si="22"/>
        <v>7.9051383399209481E-3</v>
      </c>
      <c r="L69" s="5">
        <v>310</v>
      </c>
      <c r="M69" s="5">
        <v>4</v>
      </c>
      <c r="N69" s="6">
        <f t="shared" si="23"/>
        <v>1.2903225806451613E-2</v>
      </c>
      <c r="O69" s="5">
        <v>331</v>
      </c>
      <c r="P69" s="5">
        <v>6</v>
      </c>
      <c r="Q69" s="6">
        <f t="shared" si="24"/>
        <v>1.812688821752266E-2</v>
      </c>
      <c r="R69" s="5">
        <v>361</v>
      </c>
      <c r="S69" s="5">
        <v>5</v>
      </c>
      <c r="T69" s="6">
        <f t="shared" si="25"/>
        <v>1.3850415512465374E-2</v>
      </c>
      <c r="U69" s="5">
        <v>387</v>
      </c>
      <c r="V69" s="5">
        <v>0</v>
      </c>
      <c r="W69" s="6">
        <f t="shared" si="26"/>
        <v>0</v>
      </c>
      <c r="X69" s="5">
        <v>440</v>
      </c>
      <c r="Y69" s="5">
        <v>2</v>
      </c>
      <c r="Z69" s="6">
        <f t="shared" si="27"/>
        <v>4.5454545454545452E-3</v>
      </c>
      <c r="AA69" s="5">
        <v>480</v>
      </c>
      <c r="AB69" s="5">
        <v>6</v>
      </c>
      <c r="AC69" s="6">
        <f t="shared" si="28"/>
        <v>1.2500000000000001E-2</v>
      </c>
      <c r="AD69" s="5">
        <v>472</v>
      </c>
      <c r="AE69" s="5">
        <v>0</v>
      </c>
      <c r="AF69" s="6">
        <f t="shared" si="29"/>
        <v>0</v>
      </c>
      <c r="AG69" s="7">
        <f t="shared" si="30"/>
        <v>513</v>
      </c>
      <c r="AH69" s="22">
        <f t="shared" si="31"/>
        <v>27</v>
      </c>
      <c r="AI69" s="22">
        <f t="shared" si="32"/>
        <v>3</v>
      </c>
      <c r="AJ69" s="23">
        <f t="shared" si="20"/>
        <v>7.545691074884185E-3</v>
      </c>
      <c r="AK69" s="9" t="str">
        <f t="shared" si="19"/>
        <v>راكد</v>
      </c>
    </row>
    <row r="70" spans="1:37" x14ac:dyDescent="0.25">
      <c r="A70" s="31"/>
      <c r="B70" s="4" t="s">
        <v>102</v>
      </c>
      <c r="C70" s="5">
        <v>70</v>
      </c>
      <c r="D70" s="5">
        <v>0</v>
      </c>
      <c r="E70" s="6">
        <f t="shared" si="21"/>
        <v>0</v>
      </c>
      <c r="F70" s="5">
        <v>48</v>
      </c>
      <c r="G70" s="5">
        <v>0</v>
      </c>
      <c r="H70" s="6">
        <f t="shared" si="18"/>
        <v>0</v>
      </c>
      <c r="I70" s="5">
        <v>48</v>
      </c>
      <c r="J70" s="5">
        <v>0</v>
      </c>
      <c r="K70" s="6">
        <f t="shared" si="22"/>
        <v>0</v>
      </c>
      <c r="L70" s="5">
        <v>46</v>
      </c>
      <c r="M70" s="5">
        <v>1</v>
      </c>
      <c r="N70" s="6">
        <f t="shared" si="23"/>
        <v>2.1739130434782608E-2</v>
      </c>
      <c r="O70" s="5">
        <v>49</v>
      </c>
      <c r="P70" s="5">
        <v>0</v>
      </c>
      <c r="Q70" s="6">
        <f t="shared" si="24"/>
        <v>0</v>
      </c>
      <c r="R70" s="5">
        <v>54</v>
      </c>
      <c r="S70" s="5">
        <v>2</v>
      </c>
      <c r="T70" s="6">
        <f t="shared" si="25"/>
        <v>3.7037037037037035E-2</v>
      </c>
      <c r="U70" s="5">
        <v>58</v>
      </c>
      <c r="V70" s="5">
        <v>0</v>
      </c>
      <c r="W70" s="6">
        <f t="shared" si="26"/>
        <v>0</v>
      </c>
      <c r="X70" s="5">
        <v>65</v>
      </c>
      <c r="Y70" s="5">
        <v>0</v>
      </c>
      <c r="Z70" s="6">
        <f t="shared" si="27"/>
        <v>0</v>
      </c>
      <c r="AA70" s="5">
        <v>70</v>
      </c>
      <c r="AB70" s="5">
        <v>0</v>
      </c>
      <c r="AC70" s="6">
        <f t="shared" si="28"/>
        <v>0</v>
      </c>
      <c r="AD70" s="5">
        <v>72</v>
      </c>
      <c r="AE70" s="5">
        <v>2</v>
      </c>
      <c r="AF70" s="6">
        <f t="shared" si="29"/>
        <v>2.7777777777777776E-2</v>
      </c>
      <c r="AG70" s="7">
        <f t="shared" si="30"/>
        <v>70</v>
      </c>
      <c r="AH70" s="22">
        <f t="shared" si="31"/>
        <v>5</v>
      </c>
      <c r="AI70" s="22">
        <f t="shared" si="32"/>
        <v>1</v>
      </c>
      <c r="AJ70" s="23">
        <f t="shared" si="20"/>
        <v>8.6553945249597426E-3</v>
      </c>
      <c r="AK70" s="9" t="str">
        <f t="shared" si="19"/>
        <v>راكد</v>
      </c>
    </row>
    <row r="71" spans="1:37" x14ac:dyDescent="0.25">
      <c r="A71" s="31"/>
      <c r="B71" s="4" t="s">
        <v>106</v>
      </c>
      <c r="C71" s="5">
        <v>98</v>
      </c>
      <c r="D71" s="5">
        <v>0</v>
      </c>
      <c r="E71" s="6">
        <f t="shared" si="21"/>
        <v>0</v>
      </c>
      <c r="F71" s="5">
        <v>49</v>
      </c>
      <c r="G71" s="5">
        <v>0</v>
      </c>
      <c r="H71" s="6">
        <f t="shared" si="18"/>
        <v>0</v>
      </c>
      <c r="I71" s="5">
        <v>50</v>
      </c>
      <c r="J71" s="5">
        <v>1</v>
      </c>
      <c r="K71" s="6">
        <f t="shared" si="22"/>
        <v>0.02</v>
      </c>
      <c r="L71" s="5">
        <v>63</v>
      </c>
      <c r="M71" s="5">
        <v>0</v>
      </c>
      <c r="N71" s="6">
        <f t="shared" si="23"/>
        <v>0</v>
      </c>
      <c r="O71" s="5">
        <v>66</v>
      </c>
      <c r="P71" s="5">
        <v>2</v>
      </c>
      <c r="Q71" s="6">
        <f t="shared" si="24"/>
        <v>3.0303030303030304E-2</v>
      </c>
      <c r="R71" s="5">
        <v>63</v>
      </c>
      <c r="S71" s="5">
        <v>3</v>
      </c>
      <c r="T71" s="6">
        <f t="shared" si="25"/>
        <v>4.7619047619047616E-2</v>
      </c>
      <c r="U71" s="5">
        <v>60</v>
      </c>
      <c r="V71" s="5">
        <v>0</v>
      </c>
      <c r="W71" s="6">
        <f t="shared" si="26"/>
        <v>0</v>
      </c>
      <c r="X71" s="5">
        <v>65</v>
      </c>
      <c r="Y71" s="5">
        <v>0</v>
      </c>
      <c r="Z71" s="6">
        <f t="shared" si="27"/>
        <v>0</v>
      </c>
      <c r="AA71" s="5">
        <v>84</v>
      </c>
      <c r="AB71" s="5">
        <v>0</v>
      </c>
      <c r="AC71" s="6">
        <f t="shared" si="28"/>
        <v>0</v>
      </c>
      <c r="AD71" s="5">
        <v>96</v>
      </c>
      <c r="AE71" s="5">
        <v>1</v>
      </c>
      <c r="AF71" s="6">
        <f t="shared" si="29"/>
        <v>1.0416666666666666E-2</v>
      </c>
      <c r="AG71" s="7">
        <f t="shared" si="30"/>
        <v>98</v>
      </c>
      <c r="AH71" s="22">
        <f t="shared" si="31"/>
        <v>7</v>
      </c>
      <c r="AI71" s="22">
        <f t="shared" si="32"/>
        <v>1</v>
      </c>
      <c r="AJ71" s="23">
        <f t="shared" si="20"/>
        <v>1.083387445887446E-2</v>
      </c>
      <c r="AK71" s="9" t="str">
        <f t="shared" si="19"/>
        <v>مشبع</v>
      </c>
    </row>
    <row r="72" spans="1:37" x14ac:dyDescent="0.25">
      <c r="A72" s="31"/>
      <c r="B72" s="4" t="s">
        <v>107</v>
      </c>
      <c r="C72" s="5">
        <v>49</v>
      </c>
      <c r="D72" s="5">
        <v>0</v>
      </c>
      <c r="E72" s="6">
        <f t="shared" si="21"/>
        <v>0</v>
      </c>
      <c r="F72" s="5">
        <v>27</v>
      </c>
      <c r="G72" s="5">
        <v>1</v>
      </c>
      <c r="H72" s="6">
        <f t="shared" si="18"/>
        <v>3.7037037037037035E-2</v>
      </c>
      <c r="I72" s="5">
        <v>28</v>
      </c>
      <c r="J72" s="5">
        <v>0</v>
      </c>
      <c r="K72" s="6">
        <f t="shared" si="22"/>
        <v>0</v>
      </c>
      <c r="L72" s="5">
        <v>36</v>
      </c>
      <c r="M72" s="5">
        <v>0</v>
      </c>
      <c r="N72" s="6">
        <f t="shared" si="23"/>
        <v>0</v>
      </c>
      <c r="O72" s="5">
        <v>40</v>
      </c>
      <c r="P72" s="5">
        <v>2</v>
      </c>
      <c r="Q72" s="6">
        <f t="shared" si="24"/>
        <v>0.05</v>
      </c>
      <c r="R72" s="5">
        <v>44</v>
      </c>
      <c r="S72" s="5">
        <v>1</v>
      </c>
      <c r="T72" s="6">
        <f t="shared" si="25"/>
        <v>2.2727272727272728E-2</v>
      </c>
      <c r="U72" s="5">
        <v>42</v>
      </c>
      <c r="V72" s="5">
        <v>1</v>
      </c>
      <c r="W72" s="6">
        <f t="shared" si="26"/>
        <v>2.3809523809523808E-2</v>
      </c>
      <c r="X72" s="5">
        <v>52</v>
      </c>
      <c r="Y72" s="5">
        <v>0</v>
      </c>
      <c r="Z72" s="6">
        <f t="shared" si="27"/>
        <v>0</v>
      </c>
      <c r="AA72" s="5">
        <v>58</v>
      </c>
      <c r="AB72" s="5">
        <v>0</v>
      </c>
      <c r="AC72" s="6">
        <f t="shared" si="28"/>
        <v>0</v>
      </c>
      <c r="AD72" s="5">
        <v>56</v>
      </c>
      <c r="AE72" s="5">
        <v>0</v>
      </c>
      <c r="AF72" s="6">
        <f t="shared" si="29"/>
        <v>0</v>
      </c>
      <c r="AG72" s="7">
        <f t="shared" si="30"/>
        <v>49</v>
      </c>
      <c r="AH72" s="22">
        <f t="shared" si="31"/>
        <v>5</v>
      </c>
      <c r="AI72" s="22">
        <f t="shared" si="32"/>
        <v>1</v>
      </c>
      <c r="AJ72" s="23">
        <f t="shared" si="20"/>
        <v>1.3357383357383356E-2</v>
      </c>
      <c r="AK72" s="9" t="s">
        <v>146</v>
      </c>
    </row>
    <row r="73" spans="1:37" x14ac:dyDescent="0.25">
      <c r="A73" s="31"/>
      <c r="B73" s="4" t="s">
        <v>108</v>
      </c>
      <c r="C73" s="5">
        <v>126</v>
      </c>
      <c r="D73" s="5">
        <v>0</v>
      </c>
      <c r="E73" s="6">
        <f t="shared" si="21"/>
        <v>0</v>
      </c>
      <c r="F73" s="5">
        <v>84</v>
      </c>
      <c r="G73" s="5">
        <v>0</v>
      </c>
      <c r="H73" s="6">
        <f t="shared" si="18"/>
        <v>0</v>
      </c>
      <c r="I73" s="5">
        <v>74</v>
      </c>
      <c r="J73" s="5">
        <v>2</v>
      </c>
      <c r="K73" s="6">
        <f t="shared" si="22"/>
        <v>2.7027027027027029E-2</v>
      </c>
      <c r="L73" s="5">
        <v>84</v>
      </c>
      <c r="M73" s="5">
        <v>0</v>
      </c>
      <c r="N73" s="6">
        <f t="shared" si="23"/>
        <v>0</v>
      </c>
      <c r="O73" s="5">
        <v>84</v>
      </c>
      <c r="P73" s="5">
        <v>2</v>
      </c>
      <c r="Q73" s="6">
        <f t="shared" si="24"/>
        <v>2.3809523809523808E-2</v>
      </c>
      <c r="R73" s="5">
        <v>88</v>
      </c>
      <c r="S73" s="5">
        <v>1</v>
      </c>
      <c r="T73" s="6">
        <f t="shared" si="25"/>
        <v>1.1363636363636364E-2</v>
      </c>
      <c r="U73" s="5">
        <v>86</v>
      </c>
      <c r="V73" s="5">
        <v>0</v>
      </c>
      <c r="W73" s="6">
        <f t="shared" si="26"/>
        <v>0</v>
      </c>
      <c r="X73" s="5">
        <v>101</v>
      </c>
      <c r="Y73" s="5">
        <v>1</v>
      </c>
      <c r="Z73" s="6">
        <f t="shared" si="27"/>
        <v>9.9009900990099011E-3</v>
      </c>
      <c r="AA73" s="5">
        <v>114</v>
      </c>
      <c r="AB73" s="5">
        <v>1</v>
      </c>
      <c r="AC73" s="6">
        <f t="shared" si="28"/>
        <v>8.771929824561403E-3</v>
      </c>
      <c r="AD73" s="5">
        <v>116</v>
      </c>
      <c r="AE73" s="5">
        <v>0</v>
      </c>
      <c r="AF73" s="6">
        <f t="shared" si="29"/>
        <v>0</v>
      </c>
      <c r="AG73" s="7">
        <f t="shared" si="30"/>
        <v>126</v>
      </c>
      <c r="AH73" s="22">
        <f t="shared" si="31"/>
        <v>7</v>
      </c>
      <c r="AI73" s="22">
        <f t="shared" si="32"/>
        <v>1</v>
      </c>
      <c r="AJ73" s="23">
        <f t="shared" si="20"/>
        <v>8.0873107123758496E-3</v>
      </c>
      <c r="AK73" s="9" t="str">
        <f t="shared" si="19"/>
        <v>راكد</v>
      </c>
    </row>
    <row r="74" spans="1:37" x14ac:dyDescent="0.25">
      <c r="A74" s="31"/>
      <c r="B74" s="4" t="s">
        <v>109</v>
      </c>
      <c r="C74" s="5">
        <v>141</v>
      </c>
      <c r="D74" s="5">
        <v>0</v>
      </c>
      <c r="E74" s="6">
        <f t="shared" si="21"/>
        <v>0</v>
      </c>
      <c r="F74" s="5">
        <v>136</v>
      </c>
      <c r="G74" s="5">
        <v>0</v>
      </c>
      <c r="H74" s="6">
        <f t="shared" si="18"/>
        <v>0</v>
      </c>
      <c r="I74" s="5">
        <v>129</v>
      </c>
      <c r="J74" s="5">
        <v>0</v>
      </c>
      <c r="K74" s="6">
        <f t="shared" si="22"/>
        <v>0</v>
      </c>
      <c r="L74" s="5">
        <v>131</v>
      </c>
      <c r="M74" s="5">
        <v>0</v>
      </c>
      <c r="N74" s="6">
        <f t="shared" si="23"/>
        <v>0</v>
      </c>
      <c r="O74" s="5">
        <v>130</v>
      </c>
      <c r="P74" s="5">
        <v>3</v>
      </c>
      <c r="Q74" s="6">
        <f t="shared" si="24"/>
        <v>2.3076923076923078E-2</v>
      </c>
      <c r="R74" s="5">
        <v>130</v>
      </c>
      <c r="S74" s="5">
        <v>2</v>
      </c>
      <c r="T74" s="6">
        <f t="shared" si="25"/>
        <v>1.5384615384615385E-2</v>
      </c>
      <c r="U74" s="5">
        <v>135</v>
      </c>
      <c r="V74" s="5">
        <v>0</v>
      </c>
      <c r="W74" s="6">
        <f t="shared" si="26"/>
        <v>0</v>
      </c>
      <c r="X74" s="5">
        <v>147</v>
      </c>
      <c r="Y74" s="5">
        <v>0</v>
      </c>
      <c r="Z74" s="6">
        <f t="shared" si="27"/>
        <v>0</v>
      </c>
      <c r="AA74" s="5">
        <v>151</v>
      </c>
      <c r="AB74" s="5">
        <v>2</v>
      </c>
      <c r="AC74" s="6">
        <f t="shared" si="28"/>
        <v>1.3245033112582781E-2</v>
      </c>
      <c r="AD74" s="5">
        <v>146</v>
      </c>
      <c r="AE74" s="5">
        <v>1</v>
      </c>
      <c r="AF74" s="6">
        <f t="shared" si="29"/>
        <v>6.8493150684931503E-3</v>
      </c>
      <c r="AG74" s="7">
        <f t="shared" si="30"/>
        <v>141</v>
      </c>
      <c r="AH74" s="22">
        <f t="shared" si="31"/>
        <v>8</v>
      </c>
      <c r="AI74" s="22">
        <f t="shared" si="32"/>
        <v>1</v>
      </c>
      <c r="AJ74" s="23">
        <f t="shared" si="20"/>
        <v>5.8555886642614394E-3</v>
      </c>
      <c r="AK74" s="9" t="str">
        <f t="shared" si="19"/>
        <v>راكد</v>
      </c>
    </row>
    <row r="75" spans="1:37" x14ac:dyDescent="0.25">
      <c r="A75" s="31"/>
      <c r="B75" s="4" t="s">
        <v>110</v>
      </c>
      <c r="C75" s="5">
        <v>259</v>
      </c>
      <c r="D75" s="5">
        <v>0</v>
      </c>
      <c r="E75" s="6">
        <f t="shared" si="21"/>
        <v>0</v>
      </c>
      <c r="F75" s="5">
        <v>165</v>
      </c>
      <c r="G75" s="5">
        <v>3</v>
      </c>
      <c r="H75" s="6">
        <f t="shared" si="18"/>
        <v>1.8181818181818181E-2</v>
      </c>
      <c r="I75" s="5">
        <v>157</v>
      </c>
      <c r="J75" s="5">
        <v>2</v>
      </c>
      <c r="K75" s="6">
        <f t="shared" si="22"/>
        <v>1.2738853503184714E-2</v>
      </c>
      <c r="L75" s="5">
        <v>194</v>
      </c>
      <c r="M75" s="5">
        <v>5</v>
      </c>
      <c r="N75" s="6">
        <f t="shared" si="23"/>
        <v>2.5773195876288658E-2</v>
      </c>
      <c r="O75" s="5">
        <v>203</v>
      </c>
      <c r="P75" s="5">
        <v>3</v>
      </c>
      <c r="Q75" s="6">
        <f t="shared" si="24"/>
        <v>1.4778325123152709E-2</v>
      </c>
      <c r="R75" s="5">
        <v>209</v>
      </c>
      <c r="S75" s="5">
        <v>1</v>
      </c>
      <c r="T75" s="6">
        <f t="shared" si="25"/>
        <v>4.7846889952153108E-3</v>
      </c>
      <c r="U75" s="5">
        <v>218</v>
      </c>
      <c r="V75" s="5">
        <v>2</v>
      </c>
      <c r="W75" s="6">
        <f t="shared" si="26"/>
        <v>9.1743119266055051E-3</v>
      </c>
      <c r="X75" s="5">
        <v>211</v>
      </c>
      <c r="Y75" s="5">
        <v>2</v>
      </c>
      <c r="Z75" s="6">
        <f t="shared" si="27"/>
        <v>9.4786729857819912E-3</v>
      </c>
      <c r="AA75" s="5">
        <v>230</v>
      </c>
      <c r="AB75" s="5">
        <v>1</v>
      </c>
      <c r="AC75" s="6">
        <f t="shared" si="28"/>
        <v>4.3478260869565218E-3</v>
      </c>
      <c r="AD75" s="5">
        <v>243</v>
      </c>
      <c r="AE75" s="5">
        <v>0</v>
      </c>
      <c r="AF75" s="6">
        <f t="shared" si="29"/>
        <v>0</v>
      </c>
      <c r="AG75" s="7">
        <f t="shared" si="30"/>
        <v>259</v>
      </c>
      <c r="AH75" s="22">
        <f t="shared" si="31"/>
        <v>19</v>
      </c>
      <c r="AI75" s="22">
        <f t="shared" si="32"/>
        <v>2</v>
      </c>
      <c r="AJ75" s="23">
        <f t="shared" si="20"/>
        <v>9.9257692679003591E-3</v>
      </c>
      <c r="AK75" s="9" t="str">
        <f t="shared" si="19"/>
        <v>راكد</v>
      </c>
    </row>
    <row r="76" spans="1:37" hidden="1" x14ac:dyDescent="0.25">
      <c r="A76" s="28" t="s">
        <v>111</v>
      </c>
      <c r="B76" s="29"/>
      <c r="C76" s="10"/>
      <c r="D76" s="10">
        <v>0</v>
      </c>
      <c r="E76" s="6" t="e">
        <f t="shared" si="21"/>
        <v>#DIV/0!</v>
      </c>
      <c r="F76" s="10">
        <v>794</v>
      </c>
      <c r="G76" s="10">
        <v>6</v>
      </c>
      <c r="H76" s="6">
        <f t="shared" si="18"/>
        <v>7.556675062972292E-3</v>
      </c>
      <c r="I76" s="10">
        <v>753</v>
      </c>
      <c r="J76" s="10">
        <v>7</v>
      </c>
      <c r="K76" s="6">
        <f t="shared" si="22"/>
        <v>9.2961487383798145E-3</v>
      </c>
      <c r="L76" s="10">
        <v>879</v>
      </c>
      <c r="M76" s="10">
        <v>10</v>
      </c>
      <c r="N76" s="6">
        <f t="shared" si="23"/>
        <v>1.1376564277588168E-2</v>
      </c>
      <c r="O76" s="10">
        <v>919</v>
      </c>
      <c r="P76" s="10">
        <v>18</v>
      </c>
      <c r="Q76" s="6">
        <f t="shared" si="24"/>
        <v>1.9586507072905331E-2</v>
      </c>
      <c r="R76" s="10">
        <v>965</v>
      </c>
      <c r="S76" s="10">
        <v>17</v>
      </c>
      <c r="T76" s="6">
        <f t="shared" si="25"/>
        <v>1.7616580310880828E-2</v>
      </c>
      <c r="U76" s="10">
        <v>1004</v>
      </c>
      <c r="V76" s="10">
        <v>4</v>
      </c>
      <c r="W76" s="6">
        <f t="shared" si="26"/>
        <v>3.9840637450199202E-3</v>
      </c>
      <c r="X76" s="10">
        <v>1106</v>
      </c>
      <c r="Y76" s="10">
        <v>5</v>
      </c>
      <c r="Z76" s="6">
        <f t="shared" si="27"/>
        <v>4.5207956600361665E-3</v>
      </c>
      <c r="AA76" s="10">
        <v>1208</v>
      </c>
      <c r="AB76" s="10">
        <v>11</v>
      </c>
      <c r="AC76" s="6">
        <f t="shared" si="28"/>
        <v>9.1059602649006619E-3</v>
      </c>
      <c r="AD76" s="10">
        <v>1223</v>
      </c>
      <c r="AE76" s="10">
        <v>5</v>
      </c>
      <c r="AF76" s="6">
        <f t="shared" si="29"/>
        <v>4.0883074407195418E-3</v>
      </c>
      <c r="AG76" s="7">
        <f t="shared" si="30"/>
        <v>0</v>
      </c>
      <c r="AH76" s="22">
        <f t="shared" si="31"/>
        <v>83</v>
      </c>
      <c r="AI76" s="22">
        <f t="shared" si="32"/>
        <v>8</v>
      </c>
      <c r="AJ76" s="23" t="e">
        <f t="shared" si="20"/>
        <v>#DIV/0!</v>
      </c>
      <c r="AK76" s="9" t="e">
        <f t="shared" si="19"/>
        <v>#DIV/0!</v>
      </c>
    </row>
    <row r="77" spans="1:37" x14ac:dyDescent="0.25">
      <c r="A77" s="28" t="s">
        <v>130</v>
      </c>
      <c r="B77" s="4" t="s">
        <v>112</v>
      </c>
      <c r="C77" s="5">
        <v>67</v>
      </c>
      <c r="D77" s="5">
        <v>0</v>
      </c>
      <c r="E77" s="6">
        <f t="shared" si="21"/>
        <v>0</v>
      </c>
      <c r="F77" s="5">
        <v>50</v>
      </c>
      <c r="G77" s="5">
        <v>0</v>
      </c>
      <c r="H77" s="6">
        <f t="shared" si="18"/>
        <v>0</v>
      </c>
      <c r="I77" s="5">
        <v>48</v>
      </c>
      <c r="J77" s="5">
        <v>0</v>
      </c>
      <c r="K77" s="6">
        <f t="shared" si="22"/>
        <v>0</v>
      </c>
      <c r="L77" s="5">
        <v>54</v>
      </c>
      <c r="M77" s="5">
        <v>0</v>
      </c>
      <c r="N77" s="6">
        <f t="shared" si="23"/>
        <v>0</v>
      </c>
      <c r="O77" s="5">
        <v>57</v>
      </c>
      <c r="P77" s="5">
        <v>1</v>
      </c>
      <c r="Q77" s="6">
        <f t="shared" si="24"/>
        <v>1.7543859649122806E-2</v>
      </c>
      <c r="R77" s="5">
        <v>55</v>
      </c>
      <c r="S77" s="5">
        <v>1</v>
      </c>
      <c r="T77" s="6">
        <f t="shared" si="25"/>
        <v>1.8181818181818181E-2</v>
      </c>
      <c r="U77" s="5">
        <v>55</v>
      </c>
      <c r="V77" s="5">
        <v>2</v>
      </c>
      <c r="W77" s="6">
        <f t="shared" si="26"/>
        <v>3.6363636363636362E-2</v>
      </c>
      <c r="X77" s="5">
        <v>69</v>
      </c>
      <c r="Y77" s="5">
        <v>0</v>
      </c>
      <c r="Z77" s="6">
        <f t="shared" si="27"/>
        <v>0</v>
      </c>
      <c r="AA77" s="5">
        <v>67</v>
      </c>
      <c r="AB77" s="5">
        <v>1</v>
      </c>
      <c r="AC77" s="6">
        <f t="shared" si="28"/>
        <v>1.4925373134328358E-2</v>
      </c>
      <c r="AD77" s="5">
        <v>68</v>
      </c>
      <c r="AE77" s="5">
        <v>1</v>
      </c>
      <c r="AF77" s="6">
        <f t="shared" si="29"/>
        <v>1.4705882352941176E-2</v>
      </c>
      <c r="AG77" s="7">
        <f t="shared" si="30"/>
        <v>67</v>
      </c>
      <c r="AH77" s="22">
        <f t="shared" si="31"/>
        <v>6</v>
      </c>
      <c r="AI77" s="22">
        <f t="shared" si="32"/>
        <v>1</v>
      </c>
      <c r="AJ77" s="23">
        <f t="shared" si="20"/>
        <v>1.0172056968184687E-2</v>
      </c>
      <c r="AK77" s="9" t="s">
        <v>146</v>
      </c>
    </row>
    <row r="78" spans="1:37" x14ac:dyDescent="0.25">
      <c r="A78" s="31"/>
      <c r="B78" s="4" t="s">
        <v>114</v>
      </c>
      <c r="C78" s="5">
        <v>260</v>
      </c>
      <c r="D78" s="5">
        <v>0</v>
      </c>
      <c r="E78" s="6">
        <f t="shared" si="21"/>
        <v>0</v>
      </c>
      <c r="F78" s="5">
        <v>338</v>
      </c>
      <c r="G78" s="5">
        <v>2</v>
      </c>
      <c r="H78" s="6">
        <f t="shared" si="18"/>
        <v>5.9171597633136093E-3</v>
      </c>
      <c r="I78" s="5">
        <v>322</v>
      </c>
      <c r="J78" s="5">
        <v>3</v>
      </c>
      <c r="K78" s="6">
        <f t="shared" si="22"/>
        <v>9.316770186335404E-3</v>
      </c>
      <c r="L78" s="5">
        <v>330</v>
      </c>
      <c r="M78" s="5">
        <v>3</v>
      </c>
      <c r="N78" s="6">
        <f t="shared" si="23"/>
        <v>9.0909090909090905E-3</v>
      </c>
      <c r="O78" s="5">
        <v>324</v>
      </c>
      <c r="P78" s="5">
        <v>5</v>
      </c>
      <c r="Q78" s="6">
        <f t="shared" si="24"/>
        <v>1.5432098765432098E-2</v>
      </c>
      <c r="R78" s="5">
        <v>320</v>
      </c>
      <c r="S78" s="5">
        <v>6</v>
      </c>
      <c r="T78" s="6">
        <f t="shared" si="25"/>
        <v>1.8749999999999999E-2</v>
      </c>
      <c r="U78" s="5">
        <v>312</v>
      </c>
      <c r="V78" s="5">
        <v>9</v>
      </c>
      <c r="W78" s="6">
        <f t="shared" si="26"/>
        <v>2.8846153846153848E-2</v>
      </c>
      <c r="X78" s="5">
        <v>236</v>
      </c>
      <c r="Y78" s="5">
        <v>4</v>
      </c>
      <c r="Z78" s="6">
        <f t="shared" si="27"/>
        <v>1.6949152542372881E-2</v>
      </c>
      <c r="AA78" s="5">
        <v>254</v>
      </c>
      <c r="AB78" s="5">
        <v>4</v>
      </c>
      <c r="AC78" s="6">
        <f t="shared" si="28"/>
        <v>1.5748031496062992E-2</v>
      </c>
      <c r="AD78" s="5">
        <v>248</v>
      </c>
      <c r="AE78" s="5">
        <v>2</v>
      </c>
      <c r="AF78" s="6">
        <f t="shared" si="29"/>
        <v>8.0645161290322578E-3</v>
      </c>
      <c r="AG78" s="7">
        <f t="shared" si="30"/>
        <v>260</v>
      </c>
      <c r="AH78" s="22">
        <f t="shared" si="31"/>
        <v>38</v>
      </c>
      <c r="AI78" s="22">
        <f t="shared" si="32"/>
        <v>4</v>
      </c>
      <c r="AJ78" s="23">
        <f t="shared" si="20"/>
        <v>1.2811479181961219E-2</v>
      </c>
      <c r="AK78" s="9" t="str">
        <f t="shared" si="19"/>
        <v>مشبع</v>
      </c>
    </row>
    <row r="79" spans="1:37" x14ac:dyDescent="0.25">
      <c r="A79" s="31"/>
      <c r="B79" s="4" t="s">
        <v>115</v>
      </c>
      <c r="C79" s="5">
        <v>438</v>
      </c>
      <c r="D79" s="5">
        <v>6</v>
      </c>
      <c r="E79" s="6">
        <f t="shared" si="21"/>
        <v>1.3698630136986301E-2</v>
      </c>
      <c r="F79" s="5">
        <v>209</v>
      </c>
      <c r="G79" s="5">
        <v>8</v>
      </c>
      <c r="H79" s="6">
        <f t="shared" si="18"/>
        <v>3.8277511961722487E-2</v>
      </c>
      <c r="I79" s="5">
        <v>210</v>
      </c>
      <c r="J79" s="5">
        <v>9</v>
      </c>
      <c r="K79" s="6">
        <f t="shared" si="22"/>
        <v>4.2857142857142858E-2</v>
      </c>
      <c r="L79" s="5">
        <v>265</v>
      </c>
      <c r="M79" s="5">
        <v>5</v>
      </c>
      <c r="N79" s="6">
        <f t="shared" si="23"/>
        <v>1.8867924528301886E-2</v>
      </c>
      <c r="O79" s="5">
        <v>280</v>
      </c>
      <c r="P79" s="5">
        <v>5</v>
      </c>
      <c r="Q79" s="6">
        <f t="shared" si="24"/>
        <v>1.7857142857142856E-2</v>
      </c>
      <c r="R79" s="5">
        <v>330</v>
      </c>
      <c r="S79" s="5">
        <v>7</v>
      </c>
      <c r="T79" s="6">
        <f t="shared" si="25"/>
        <v>2.1212121212121213E-2</v>
      </c>
      <c r="U79" s="5">
        <v>355</v>
      </c>
      <c r="V79" s="5">
        <v>4</v>
      </c>
      <c r="W79" s="6">
        <f t="shared" si="26"/>
        <v>1.1267605633802818E-2</v>
      </c>
      <c r="X79" s="5">
        <v>344</v>
      </c>
      <c r="Y79" s="5">
        <v>6</v>
      </c>
      <c r="Z79" s="6">
        <f t="shared" si="27"/>
        <v>1.7441860465116279E-2</v>
      </c>
      <c r="AA79" s="5">
        <v>374</v>
      </c>
      <c r="AB79" s="5">
        <v>6</v>
      </c>
      <c r="AC79" s="6">
        <f t="shared" si="28"/>
        <v>1.6042780748663103E-2</v>
      </c>
      <c r="AD79" s="5">
        <v>375</v>
      </c>
      <c r="AE79" s="5">
        <v>2</v>
      </c>
      <c r="AF79" s="6">
        <f t="shared" si="29"/>
        <v>5.3333333333333332E-3</v>
      </c>
      <c r="AG79" s="7">
        <f t="shared" si="30"/>
        <v>438</v>
      </c>
      <c r="AH79" s="22">
        <f t="shared" si="31"/>
        <v>58</v>
      </c>
      <c r="AI79" s="22">
        <f t="shared" si="32"/>
        <v>6</v>
      </c>
      <c r="AJ79" s="23">
        <f t="shared" si="20"/>
        <v>2.0285605373433314E-2</v>
      </c>
      <c r="AK79" s="9" t="str">
        <f t="shared" si="19"/>
        <v>مشبع</v>
      </c>
    </row>
    <row r="80" spans="1:37" hidden="1" x14ac:dyDescent="0.25">
      <c r="A80" s="28" t="s">
        <v>116</v>
      </c>
      <c r="B80" s="29"/>
      <c r="C80" s="10">
        <v>533</v>
      </c>
      <c r="D80" s="10">
        <v>19</v>
      </c>
      <c r="E80" s="6">
        <f t="shared" si="21"/>
        <v>3.5647279549718573E-2</v>
      </c>
      <c r="F80" s="10">
        <v>601</v>
      </c>
      <c r="G80" s="10">
        <v>11</v>
      </c>
      <c r="H80" s="6">
        <f t="shared" si="18"/>
        <v>1.8302828618968387E-2</v>
      </c>
      <c r="I80" s="10">
        <v>582</v>
      </c>
      <c r="J80" s="10">
        <v>13</v>
      </c>
      <c r="K80" s="6">
        <f t="shared" ref="K80:K81" si="33">J80/I80</f>
        <v>2.2336769759450172E-2</v>
      </c>
      <c r="L80" s="10">
        <v>651</v>
      </c>
      <c r="M80" s="10">
        <v>8</v>
      </c>
      <c r="N80" s="6">
        <f t="shared" ref="N80:N81" si="34">M80/L80</f>
        <v>1.2288786482334869E-2</v>
      </c>
      <c r="O80" s="10">
        <v>667</v>
      </c>
      <c r="P80" s="10">
        <v>11</v>
      </c>
      <c r="Q80" s="6">
        <f t="shared" ref="Q80:Q81" si="35">P80/O80</f>
        <v>1.6491754122938532E-2</v>
      </c>
      <c r="R80" s="10">
        <v>709</v>
      </c>
      <c r="S80" s="10">
        <v>14</v>
      </c>
      <c r="T80" s="6">
        <f t="shared" ref="T80:T81" si="36">S80/R80</f>
        <v>1.9746121297602257E-2</v>
      </c>
      <c r="U80" s="10">
        <v>725</v>
      </c>
      <c r="V80" s="10">
        <v>15</v>
      </c>
      <c r="W80" s="6">
        <f t="shared" ref="W80:W81" si="37">V80/U80</f>
        <v>2.0689655172413793E-2</v>
      </c>
      <c r="X80" s="10">
        <v>657</v>
      </c>
      <c r="Y80" s="10">
        <v>10</v>
      </c>
      <c r="Z80" s="6">
        <f t="shared" si="27"/>
        <v>1.5220700152207001E-2</v>
      </c>
      <c r="AA80" s="10">
        <v>701</v>
      </c>
      <c r="AB80" s="10">
        <v>11</v>
      </c>
      <c r="AC80" s="6">
        <f t="shared" ref="AC80:AC81" si="38">AB80/AA80</f>
        <v>1.5691868758915834E-2</v>
      </c>
      <c r="AD80" s="10">
        <v>697</v>
      </c>
      <c r="AE80" s="10">
        <v>5</v>
      </c>
      <c r="AF80" s="6">
        <f t="shared" ref="AF80:AF81" si="39">AE80/AD80</f>
        <v>7.1736011477761836E-3</v>
      </c>
      <c r="AG80" s="7">
        <f t="shared" si="30"/>
        <v>533</v>
      </c>
      <c r="AH80" s="22">
        <f t="shared" si="31"/>
        <v>117</v>
      </c>
      <c r="AI80" s="22">
        <f t="shared" si="32"/>
        <v>12</v>
      </c>
      <c r="AJ80" s="23">
        <f t="shared" si="20"/>
        <v>1.8358936506232562E-2</v>
      </c>
      <c r="AK80" s="9" t="str">
        <f t="shared" si="19"/>
        <v>مشبع</v>
      </c>
    </row>
    <row r="81" spans="1:37" hidden="1" x14ac:dyDescent="0.25">
      <c r="A81" s="27" t="s">
        <v>117</v>
      </c>
      <c r="B81" s="30"/>
      <c r="C81" s="11">
        <v>3831</v>
      </c>
      <c r="D81" s="11">
        <v>234</v>
      </c>
      <c r="E81" s="6">
        <f t="shared" si="21"/>
        <v>6.1080657791699293E-2</v>
      </c>
      <c r="F81" s="11">
        <v>4381</v>
      </c>
      <c r="G81" s="11">
        <v>170</v>
      </c>
      <c r="H81" s="6">
        <f t="shared" si="18"/>
        <v>3.8803926044282129E-2</v>
      </c>
      <c r="I81" s="11">
        <v>4163</v>
      </c>
      <c r="J81" s="11">
        <v>170</v>
      </c>
      <c r="K81" s="6">
        <f t="shared" si="33"/>
        <v>4.083593562334855E-2</v>
      </c>
      <c r="L81" s="11">
        <v>5043</v>
      </c>
      <c r="M81" s="11">
        <v>193</v>
      </c>
      <c r="N81" s="6">
        <f t="shared" si="34"/>
        <v>3.8270870513583181E-2</v>
      </c>
      <c r="O81" s="11">
        <v>5255</v>
      </c>
      <c r="P81" s="11">
        <v>157</v>
      </c>
      <c r="Q81" s="6">
        <f t="shared" si="35"/>
        <v>2.9876308277830638E-2</v>
      </c>
      <c r="R81" s="11">
        <v>5731</v>
      </c>
      <c r="S81" s="11">
        <v>214</v>
      </c>
      <c r="T81" s="6">
        <f t="shared" si="36"/>
        <v>3.7340778223695692E-2</v>
      </c>
      <c r="U81" s="11">
        <v>6146</v>
      </c>
      <c r="V81" s="11">
        <v>211</v>
      </c>
      <c r="W81" s="6">
        <f t="shared" si="37"/>
        <v>3.4331272372274652E-2</v>
      </c>
      <c r="X81" s="11">
        <v>6903</v>
      </c>
      <c r="Y81" s="11">
        <v>283</v>
      </c>
      <c r="Z81" s="6">
        <f t="shared" si="27"/>
        <v>4.0996668115312183E-2</v>
      </c>
      <c r="AA81" s="11">
        <v>7326</v>
      </c>
      <c r="AB81" s="11">
        <v>235</v>
      </c>
      <c r="AC81" s="6">
        <f t="shared" si="38"/>
        <v>3.2077532077532077E-2</v>
      </c>
      <c r="AD81" s="11">
        <v>7535</v>
      </c>
      <c r="AE81" s="11">
        <v>150</v>
      </c>
      <c r="AF81" s="6">
        <f t="shared" si="39"/>
        <v>1.9907100199071003E-2</v>
      </c>
      <c r="AG81" s="7">
        <f t="shared" si="30"/>
        <v>3831</v>
      </c>
      <c r="AH81" s="22">
        <f t="shared" si="31"/>
        <v>2017</v>
      </c>
      <c r="AI81" s="22">
        <f t="shared" si="32"/>
        <v>202</v>
      </c>
      <c r="AJ81" s="23">
        <f t="shared" si="20"/>
        <v>3.7352104923862942E-2</v>
      </c>
      <c r="AK81" s="9" t="str">
        <f t="shared" si="19"/>
        <v>مشبع</v>
      </c>
    </row>
    <row r="82" spans="1:37" ht="27" customHeight="1" x14ac:dyDescent="0.25">
      <c r="A82" s="24" t="s">
        <v>134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6"/>
    </row>
  </sheetData>
  <mergeCells count="27">
    <mergeCell ref="AA2:AC2"/>
    <mergeCell ref="AD2:AF2"/>
    <mergeCell ref="A22:A28"/>
    <mergeCell ref="A29:B29"/>
    <mergeCell ref="A3:A20"/>
    <mergeCell ref="A21:B21"/>
    <mergeCell ref="L2:N2"/>
    <mergeCell ref="O2:Q2"/>
    <mergeCell ref="R2:T2"/>
    <mergeCell ref="U2:W2"/>
    <mergeCell ref="X2:Z2"/>
    <mergeCell ref="A82:AK82"/>
    <mergeCell ref="A1:A2"/>
    <mergeCell ref="B1:B2"/>
    <mergeCell ref="A80:B80"/>
    <mergeCell ref="A81:B81"/>
    <mergeCell ref="A61:B61"/>
    <mergeCell ref="A62:A67"/>
    <mergeCell ref="A68:B68"/>
    <mergeCell ref="A69:A75"/>
    <mergeCell ref="A76:B76"/>
    <mergeCell ref="A77:A79"/>
    <mergeCell ref="A30:A60"/>
    <mergeCell ref="AG1:AK1"/>
    <mergeCell ref="C2:E2"/>
    <mergeCell ref="F2:H2"/>
    <mergeCell ref="I2:K2"/>
  </mergeCells>
  <pageMargins left="0.7" right="0.7" top="0.75" bottom="0.75" header="0.3" footer="0.3"/>
  <pageSetup paperSize="9" fitToHeight="0" orientation="portrait" verticalDpi="300" r:id="rId1"/>
  <rowBreaks count="2" manualBreakCount="2">
    <brk id="28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rightToLeft="1" view="pageBreakPreview" topLeftCell="A72" zoomScale="60" zoomScaleNormal="100" workbookViewId="0">
      <selection activeCell="AJ48" sqref="AJ1:AJ1048576"/>
    </sheetView>
  </sheetViews>
  <sheetFormatPr defaultRowHeight="15" x14ac:dyDescent="0.25"/>
  <cols>
    <col min="1" max="1" width="9" style="2"/>
    <col min="2" max="2" width="20.7109375" customWidth="1"/>
    <col min="3" max="32" width="8.85546875" hidden="1" customWidth="1"/>
    <col min="33" max="33" width="13" style="2" customWidth="1"/>
    <col min="34" max="34" width="12.28515625" style="2" customWidth="1"/>
    <col min="35" max="35" width="15" style="2" customWidth="1"/>
    <col min="36" max="36" width="14.28515625" style="2" hidden="1" customWidth="1"/>
    <col min="37" max="37" width="12.7109375" style="2" customWidth="1"/>
  </cols>
  <sheetData>
    <row r="1" spans="1:37" x14ac:dyDescent="0.25">
      <c r="A1" s="27" t="s">
        <v>9</v>
      </c>
      <c r="B1" s="27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5" t="s">
        <v>131</v>
      </c>
      <c r="AH1" s="35"/>
      <c r="AI1" s="35"/>
      <c r="AJ1" s="35"/>
      <c r="AK1" s="35"/>
    </row>
    <row r="2" spans="1:37" ht="45" x14ac:dyDescent="0.25">
      <c r="A2" s="27"/>
      <c r="B2" s="27"/>
      <c r="C2" s="27">
        <v>2020</v>
      </c>
      <c r="D2" s="36"/>
      <c r="E2" s="36"/>
      <c r="F2" s="27" t="s">
        <v>0</v>
      </c>
      <c r="G2" s="36"/>
      <c r="H2" s="36"/>
      <c r="I2" s="27" t="s">
        <v>1</v>
      </c>
      <c r="J2" s="36"/>
      <c r="K2" s="36"/>
      <c r="L2" s="27" t="s">
        <v>2</v>
      </c>
      <c r="M2" s="36"/>
      <c r="N2" s="36"/>
      <c r="O2" s="27" t="s">
        <v>3</v>
      </c>
      <c r="P2" s="36"/>
      <c r="Q2" s="36"/>
      <c r="R2" s="27" t="s">
        <v>4</v>
      </c>
      <c r="S2" s="36"/>
      <c r="T2" s="36"/>
      <c r="U2" s="27" t="s">
        <v>5</v>
      </c>
      <c r="V2" s="36"/>
      <c r="W2" s="36"/>
      <c r="X2" s="27" t="s">
        <v>6</v>
      </c>
      <c r="Y2" s="36"/>
      <c r="Z2" s="36"/>
      <c r="AA2" s="27" t="s">
        <v>7</v>
      </c>
      <c r="AB2" s="36"/>
      <c r="AC2" s="36"/>
      <c r="AD2" s="27" t="s">
        <v>8</v>
      </c>
      <c r="AE2" s="36"/>
      <c r="AF2" s="36"/>
      <c r="AG2" s="13" t="s">
        <v>125</v>
      </c>
      <c r="AH2" s="13" t="s">
        <v>139</v>
      </c>
      <c r="AI2" s="13" t="s">
        <v>140</v>
      </c>
      <c r="AJ2" s="20" t="s">
        <v>141</v>
      </c>
      <c r="AK2" s="13" t="s">
        <v>127</v>
      </c>
    </row>
    <row r="3" spans="1:37" x14ac:dyDescent="0.25">
      <c r="A3" s="32" t="s">
        <v>11</v>
      </c>
      <c r="B3" s="4" t="s">
        <v>12</v>
      </c>
      <c r="C3" s="21">
        <v>204</v>
      </c>
      <c r="D3" s="5">
        <v>3</v>
      </c>
      <c r="E3" s="6">
        <f t="shared" ref="E3:E66" si="0">D3/C3</f>
        <v>1.4705882352941176E-2</v>
      </c>
      <c r="F3" s="5">
        <v>142</v>
      </c>
      <c r="G3" s="5">
        <v>3</v>
      </c>
      <c r="H3" s="6">
        <f t="shared" ref="H3:H39" si="1">G3/F3</f>
        <v>2.1126760563380281E-2</v>
      </c>
      <c r="I3" s="5">
        <v>143</v>
      </c>
      <c r="J3" s="5">
        <v>6</v>
      </c>
      <c r="K3" s="6">
        <f t="shared" ref="K3:K39" si="2">J3/I3</f>
        <v>4.195804195804196E-2</v>
      </c>
      <c r="L3" s="5">
        <v>153</v>
      </c>
      <c r="M3" s="5">
        <v>6</v>
      </c>
      <c r="N3" s="6">
        <f t="shared" ref="N3:N39" si="3">M3/L3</f>
        <v>3.9215686274509803E-2</v>
      </c>
      <c r="O3" s="5">
        <v>151</v>
      </c>
      <c r="P3" s="5">
        <v>2</v>
      </c>
      <c r="Q3" s="6">
        <f t="shared" ref="Q3:Q39" si="4">P3/O3</f>
        <v>1.3245033112582781E-2</v>
      </c>
      <c r="R3" s="5">
        <v>173</v>
      </c>
      <c r="S3" s="5">
        <v>3</v>
      </c>
      <c r="T3" s="6">
        <f t="shared" ref="T3:T39" si="5">S3/R3</f>
        <v>1.7341040462427744E-2</v>
      </c>
      <c r="U3" s="5">
        <v>168</v>
      </c>
      <c r="V3" s="5">
        <v>4</v>
      </c>
      <c r="W3" s="6">
        <f t="shared" ref="W3:W39" si="6">V3/U3</f>
        <v>2.3809523809523808E-2</v>
      </c>
      <c r="X3" s="5">
        <v>189</v>
      </c>
      <c r="Y3" s="5">
        <v>4</v>
      </c>
      <c r="Z3" s="6">
        <f t="shared" ref="Z3:Z39" si="7">Y3/X3</f>
        <v>2.1164021164021163E-2</v>
      </c>
      <c r="AA3" s="5">
        <v>208</v>
      </c>
      <c r="AB3" s="5">
        <v>2</v>
      </c>
      <c r="AC3" s="6">
        <f t="shared" ref="AC3:AC39" si="8">AB3/AA3</f>
        <v>9.6153846153846159E-3</v>
      </c>
      <c r="AD3" s="5">
        <v>205</v>
      </c>
      <c r="AE3" s="5">
        <v>0</v>
      </c>
      <c r="AF3" s="6">
        <f t="shared" ref="AF3:AF39" si="9">AE3/AD3</f>
        <v>0</v>
      </c>
      <c r="AG3" s="7">
        <f>C3</f>
        <v>204</v>
      </c>
      <c r="AH3" s="22">
        <f>SUM(D3,G3,J3,M3,P3,S3,V3,Y3,AB3,AE3)</f>
        <v>33</v>
      </c>
      <c r="AI3" s="22">
        <f>ROUND(AH3/10,0)</f>
        <v>3</v>
      </c>
      <c r="AJ3" s="23">
        <f t="shared" ref="AJ3:AJ66" si="10">AVERAGE(E3,H3,K3,N3,Q3,T3,W3,Z3,AC3,AF3)</f>
        <v>2.0218137431281334E-2</v>
      </c>
      <c r="AK3" s="8" t="str">
        <f t="shared" ref="AK3:AK40" si="11">IF(AJ3&lt;1%,"راكد",IF(AJ3&lt;15%,"مشبع","مطلوب"))</f>
        <v>مشبع</v>
      </c>
    </row>
    <row r="4" spans="1:37" x14ac:dyDescent="0.25">
      <c r="A4" s="33"/>
      <c r="B4" s="4" t="s">
        <v>119</v>
      </c>
      <c r="C4" s="5">
        <v>40</v>
      </c>
      <c r="D4" s="5">
        <v>24</v>
      </c>
      <c r="E4" s="6">
        <f t="shared" si="0"/>
        <v>0.6</v>
      </c>
      <c r="F4" s="5">
        <v>37</v>
      </c>
      <c r="G4" s="5">
        <v>0</v>
      </c>
      <c r="H4" s="6">
        <f t="shared" si="1"/>
        <v>0</v>
      </c>
      <c r="I4" s="5">
        <v>36</v>
      </c>
      <c r="J4" s="5">
        <v>10</v>
      </c>
      <c r="K4" s="6">
        <f t="shared" si="2"/>
        <v>0.27777777777777779</v>
      </c>
      <c r="L4" s="5">
        <v>30</v>
      </c>
      <c r="M4" s="5">
        <v>0</v>
      </c>
      <c r="N4" s="6">
        <f t="shared" si="3"/>
        <v>0</v>
      </c>
      <c r="O4" s="5">
        <v>31</v>
      </c>
      <c r="P4" s="5">
        <v>0</v>
      </c>
      <c r="Q4" s="6">
        <f t="shared" si="4"/>
        <v>0</v>
      </c>
      <c r="R4" s="5">
        <v>30</v>
      </c>
      <c r="S4" s="5">
        <v>5</v>
      </c>
      <c r="T4" s="6">
        <f t="shared" si="5"/>
        <v>0.16666666666666666</v>
      </c>
      <c r="U4" s="5">
        <v>30</v>
      </c>
      <c r="V4" s="5">
        <v>0</v>
      </c>
      <c r="W4" s="6">
        <f t="shared" si="6"/>
        <v>0</v>
      </c>
      <c r="X4" s="5">
        <v>40</v>
      </c>
      <c r="Y4" s="5">
        <v>0</v>
      </c>
      <c r="Z4" s="6">
        <f t="shared" si="7"/>
        <v>0</v>
      </c>
      <c r="AA4" s="5">
        <v>44</v>
      </c>
      <c r="AB4" s="5">
        <v>0</v>
      </c>
      <c r="AC4" s="6">
        <f t="shared" si="8"/>
        <v>0</v>
      </c>
      <c r="AD4" s="5">
        <v>42</v>
      </c>
      <c r="AE4" s="5">
        <v>12</v>
      </c>
      <c r="AF4" s="6">
        <f t="shared" si="9"/>
        <v>0.2857142857142857</v>
      </c>
      <c r="AG4" s="7">
        <f t="shared" ref="AG4:AG67" si="12">C4</f>
        <v>40</v>
      </c>
      <c r="AH4" s="22">
        <f t="shared" ref="AH4:AH67" si="13">SUM(D4,G4,J4,M4,P4,S4,V4,Y4,AB4,AE4)</f>
        <v>51</v>
      </c>
      <c r="AI4" s="22">
        <f t="shared" ref="AI4:AI67" si="14">ROUND(AH4/10,0)</f>
        <v>5</v>
      </c>
      <c r="AJ4" s="23">
        <f t="shared" si="10"/>
        <v>0.13301587301587303</v>
      </c>
      <c r="AK4" s="8" t="str">
        <f t="shared" si="11"/>
        <v>مشبع</v>
      </c>
    </row>
    <row r="5" spans="1:37" x14ac:dyDescent="0.25">
      <c r="A5" s="33"/>
      <c r="B5" s="4" t="s">
        <v>13</v>
      </c>
      <c r="C5" s="5">
        <v>1420</v>
      </c>
      <c r="D5" s="5">
        <v>0</v>
      </c>
      <c r="E5" s="6">
        <f t="shared" si="0"/>
        <v>0</v>
      </c>
      <c r="F5" s="5">
        <v>704</v>
      </c>
      <c r="G5" s="5">
        <v>13</v>
      </c>
      <c r="H5" s="6">
        <f t="shared" si="1"/>
        <v>1.8465909090909092E-2</v>
      </c>
      <c r="I5" s="5">
        <v>732</v>
      </c>
      <c r="J5" s="5">
        <v>6</v>
      </c>
      <c r="K5" s="6">
        <f t="shared" si="2"/>
        <v>8.1967213114754103E-3</v>
      </c>
      <c r="L5" s="5">
        <v>841</v>
      </c>
      <c r="M5" s="5">
        <v>20</v>
      </c>
      <c r="N5" s="6">
        <f t="shared" si="3"/>
        <v>2.3781212841854936E-2</v>
      </c>
      <c r="O5" s="5">
        <v>880</v>
      </c>
      <c r="P5" s="5">
        <v>7</v>
      </c>
      <c r="Q5" s="6">
        <f t="shared" si="4"/>
        <v>7.9545454545454537E-3</v>
      </c>
      <c r="R5" s="5">
        <v>1006</v>
      </c>
      <c r="S5" s="5">
        <v>16</v>
      </c>
      <c r="T5" s="6">
        <f t="shared" si="5"/>
        <v>1.5904572564612324E-2</v>
      </c>
      <c r="U5" s="5">
        <v>1057</v>
      </c>
      <c r="V5" s="5">
        <v>14</v>
      </c>
      <c r="W5" s="6">
        <f t="shared" si="6"/>
        <v>1.3245033112582781E-2</v>
      </c>
      <c r="X5" s="5">
        <v>1228</v>
      </c>
      <c r="Y5" s="5">
        <v>2</v>
      </c>
      <c r="Z5" s="6">
        <f t="shared" si="7"/>
        <v>1.6286644951140066E-3</v>
      </c>
      <c r="AA5" s="5">
        <v>1335</v>
      </c>
      <c r="AB5" s="5">
        <v>41</v>
      </c>
      <c r="AC5" s="6">
        <f t="shared" si="8"/>
        <v>3.0711610486891385E-2</v>
      </c>
      <c r="AD5" s="5">
        <v>1350</v>
      </c>
      <c r="AE5" s="5">
        <v>23</v>
      </c>
      <c r="AF5" s="6">
        <f t="shared" si="9"/>
        <v>1.7037037037037038E-2</v>
      </c>
      <c r="AG5" s="7">
        <f t="shared" si="12"/>
        <v>1420</v>
      </c>
      <c r="AH5" s="22">
        <f t="shared" si="13"/>
        <v>142</v>
      </c>
      <c r="AI5" s="22">
        <f t="shared" si="14"/>
        <v>14</v>
      </c>
      <c r="AJ5" s="23">
        <f t="shared" si="10"/>
        <v>1.3692530639502242E-2</v>
      </c>
      <c r="AK5" s="8" t="str">
        <f t="shared" si="11"/>
        <v>مشبع</v>
      </c>
    </row>
    <row r="6" spans="1:37" x14ac:dyDescent="0.25">
      <c r="A6" s="33"/>
      <c r="B6" s="4" t="s">
        <v>14</v>
      </c>
      <c r="C6" s="5">
        <v>908</v>
      </c>
      <c r="D6" s="5">
        <v>32</v>
      </c>
      <c r="E6" s="6">
        <f t="shared" si="0"/>
        <v>3.5242290748898682E-2</v>
      </c>
      <c r="F6" s="5">
        <v>534</v>
      </c>
      <c r="G6" s="5">
        <v>15</v>
      </c>
      <c r="H6" s="6">
        <f t="shared" si="1"/>
        <v>2.8089887640449437E-2</v>
      </c>
      <c r="I6" s="5">
        <v>519</v>
      </c>
      <c r="J6" s="5">
        <v>11</v>
      </c>
      <c r="K6" s="6">
        <f t="shared" si="2"/>
        <v>2.119460500963391E-2</v>
      </c>
      <c r="L6" s="5">
        <v>580</v>
      </c>
      <c r="M6" s="5">
        <v>22</v>
      </c>
      <c r="N6" s="6">
        <f t="shared" si="3"/>
        <v>3.793103448275862E-2</v>
      </c>
      <c r="O6" s="5">
        <v>609</v>
      </c>
      <c r="P6" s="5">
        <v>25</v>
      </c>
      <c r="Q6" s="6">
        <f t="shared" si="4"/>
        <v>4.1050903119868636E-2</v>
      </c>
      <c r="R6" s="5">
        <v>645</v>
      </c>
      <c r="S6" s="5">
        <v>17</v>
      </c>
      <c r="T6" s="6">
        <f t="shared" si="5"/>
        <v>2.6356589147286821E-2</v>
      </c>
      <c r="U6" s="5">
        <v>696</v>
      </c>
      <c r="V6" s="5">
        <v>15</v>
      </c>
      <c r="W6" s="6">
        <f t="shared" si="6"/>
        <v>2.1551724137931036E-2</v>
      </c>
      <c r="X6" s="5">
        <v>804</v>
      </c>
      <c r="Y6" s="5">
        <v>10</v>
      </c>
      <c r="Z6" s="6">
        <f t="shared" si="7"/>
        <v>1.2437810945273632E-2</v>
      </c>
      <c r="AA6" s="5">
        <v>863</v>
      </c>
      <c r="AB6" s="5">
        <v>13</v>
      </c>
      <c r="AC6" s="6">
        <f t="shared" si="8"/>
        <v>1.5063731170336037E-2</v>
      </c>
      <c r="AD6" s="5">
        <v>897</v>
      </c>
      <c r="AE6" s="5">
        <v>37</v>
      </c>
      <c r="AF6" s="6">
        <f t="shared" si="9"/>
        <v>4.1248606465997768E-2</v>
      </c>
      <c r="AG6" s="7">
        <f t="shared" si="12"/>
        <v>908</v>
      </c>
      <c r="AH6" s="22">
        <f t="shared" si="13"/>
        <v>197</v>
      </c>
      <c r="AI6" s="22">
        <f t="shared" si="14"/>
        <v>20</v>
      </c>
      <c r="AJ6" s="23">
        <f t="shared" si="10"/>
        <v>2.8016718286843462E-2</v>
      </c>
      <c r="AK6" s="8" t="str">
        <f t="shared" si="11"/>
        <v>مشبع</v>
      </c>
    </row>
    <row r="7" spans="1:37" x14ac:dyDescent="0.25">
      <c r="A7" s="33"/>
      <c r="B7" s="4" t="s">
        <v>15</v>
      </c>
      <c r="C7" s="5">
        <v>154</v>
      </c>
      <c r="D7" s="5">
        <v>6</v>
      </c>
      <c r="E7" s="6">
        <f t="shared" si="0"/>
        <v>3.896103896103896E-2</v>
      </c>
      <c r="F7" s="5">
        <v>156</v>
      </c>
      <c r="G7" s="5">
        <v>4</v>
      </c>
      <c r="H7" s="6">
        <f t="shared" si="1"/>
        <v>2.564102564102564E-2</v>
      </c>
      <c r="I7" s="5">
        <v>152</v>
      </c>
      <c r="J7" s="5">
        <v>3</v>
      </c>
      <c r="K7" s="6">
        <f t="shared" si="2"/>
        <v>1.9736842105263157E-2</v>
      </c>
      <c r="L7" s="5">
        <v>155</v>
      </c>
      <c r="M7" s="5">
        <v>3</v>
      </c>
      <c r="N7" s="6">
        <f t="shared" si="3"/>
        <v>1.935483870967742E-2</v>
      </c>
      <c r="O7" s="5">
        <v>145</v>
      </c>
      <c r="P7" s="5">
        <v>1</v>
      </c>
      <c r="Q7" s="6">
        <f t="shared" si="4"/>
        <v>6.8965517241379309E-3</v>
      </c>
      <c r="R7" s="5">
        <v>151</v>
      </c>
      <c r="S7" s="5">
        <v>3</v>
      </c>
      <c r="T7" s="6">
        <f t="shared" si="5"/>
        <v>1.9867549668874173E-2</v>
      </c>
      <c r="U7" s="5">
        <v>149</v>
      </c>
      <c r="V7" s="5">
        <v>5</v>
      </c>
      <c r="W7" s="6">
        <f t="shared" si="6"/>
        <v>3.3557046979865772E-2</v>
      </c>
      <c r="X7" s="5">
        <v>152</v>
      </c>
      <c r="Y7" s="5">
        <v>1</v>
      </c>
      <c r="Z7" s="6">
        <f t="shared" si="7"/>
        <v>6.5789473684210523E-3</v>
      </c>
      <c r="AA7" s="5">
        <v>150</v>
      </c>
      <c r="AB7" s="5">
        <v>2</v>
      </c>
      <c r="AC7" s="6">
        <f t="shared" si="8"/>
        <v>1.3333333333333334E-2</v>
      </c>
      <c r="AD7" s="5">
        <v>154</v>
      </c>
      <c r="AE7" s="5">
        <v>3</v>
      </c>
      <c r="AF7" s="6">
        <f t="shared" si="9"/>
        <v>1.948051948051948E-2</v>
      </c>
      <c r="AG7" s="7">
        <f t="shared" si="12"/>
        <v>154</v>
      </c>
      <c r="AH7" s="22">
        <f t="shared" si="13"/>
        <v>31</v>
      </c>
      <c r="AI7" s="22">
        <f t="shared" si="14"/>
        <v>3</v>
      </c>
      <c r="AJ7" s="23">
        <f t="shared" si="10"/>
        <v>2.0340769397215692E-2</v>
      </c>
      <c r="AK7" s="8" t="str">
        <f t="shared" si="11"/>
        <v>مشبع</v>
      </c>
    </row>
    <row r="8" spans="1:37" x14ac:dyDescent="0.25">
      <c r="A8" s="33"/>
      <c r="B8" s="4" t="s">
        <v>16</v>
      </c>
      <c r="C8" s="5">
        <v>697</v>
      </c>
      <c r="D8" s="5">
        <v>7</v>
      </c>
      <c r="E8" s="6">
        <f t="shared" si="0"/>
        <v>1.0043041606886656E-2</v>
      </c>
      <c r="F8" s="5">
        <v>568</v>
      </c>
      <c r="G8" s="5">
        <v>8</v>
      </c>
      <c r="H8" s="6">
        <f t="shared" si="1"/>
        <v>1.4084507042253521E-2</v>
      </c>
      <c r="I8" s="5">
        <v>560</v>
      </c>
      <c r="J8" s="5">
        <v>8</v>
      </c>
      <c r="K8" s="6">
        <f t="shared" si="2"/>
        <v>1.4285714285714285E-2</v>
      </c>
      <c r="L8" s="5">
        <v>599</v>
      </c>
      <c r="M8" s="5">
        <v>11</v>
      </c>
      <c r="N8" s="6">
        <f t="shared" si="3"/>
        <v>1.8363939899833055E-2</v>
      </c>
      <c r="O8" s="5">
        <v>603</v>
      </c>
      <c r="P8" s="5">
        <v>9</v>
      </c>
      <c r="Q8" s="6">
        <f t="shared" si="4"/>
        <v>1.4925373134328358E-2</v>
      </c>
      <c r="R8" s="5">
        <v>629</v>
      </c>
      <c r="S8" s="5">
        <v>20</v>
      </c>
      <c r="T8" s="6">
        <f t="shared" si="5"/>
        <v>3.1796502384737677E-2</v>
      </c>
      <c r="U8" s="5">
        <v>612</v>
      </c>
      <c r="V8" s="5">
        <v>11</v>
      </c>
      <c r="W8" s="6">
        <f t="shared" si="6"/>
        <v>1.7973856209150325E-2</v>
      </c>
      <c r="X8" s="5">
        <v>667</v>
      </c>
      <c r="Y8" s="5">
        <v>7</v>
      </c>
      <c r="Z8" s="6">
        <f t="shared" si="7"/>
        <v>1.0494752623688156E-2</v>
      </c>
      <c r="AA8" s="5">
        <v>695</v>
      </c>
      <c r="AB8" s="5">
        <v>8</v>
      </c>
      <c r="AC8" s="6">
        <f t="shared" si="8"/>
        <v>1.1510791366906475E-2</v>
      </c>
      <c r="AD8" s="5">
        <v>713</v>
      </c>
      <c r="AE8" s="5">
        <v>6</v>
      </c>
      <c r="AF8" s="6">
        <f t="shared" si="9"/>
        <v>8.4151472650771386E-3</v>
      </c>
      <c r="AG8" s="7">
        <f t="shared" si="12"/>
        <v>697</v>
      </c>
      <c r="AH8" s="22">
        <f t="shared" si="13"/>
        <v>95</v>
      </c>
      <c r="AI8" s="22">
        <f t="shared" si="14"/>
        <v>10</v>
      </c>
      <c r="AJ8" s="23">
        <f t="shared" si="10"/>
        <v>1.5189362581857564E-2</v>
      </c>
      <c r="AK8" s="8" t="str">
        <f t="shared" si="11"/>
        <v>مشبع</v>
      </c>
    </row>
    <row r="9" spans="1:37" x14ac:dyDescent="0.25">
      <c r="A9" s="33"/>
      <c r="B9" s="4" t="s">
        <v>17</v>
      </c>
      <c r="C9" s="5">
        <v>612</v>
      </c>
      <c r="D9" s="5">
        <v>8</v>
      </c>
      <c r="E9" s="6">
        <f t="shared" si="0"/>
        <v>1.3071895424836602E-2</v>
      </c>
      <c r="F9" s="5">
        <v>389</v>
      </c>
      <c r="G9" s="5">
        <v>6</v>
      </c>
      <c r="H9" s="6">
        <f t="shared" si="1"/>
        <v>1.5424164524421594E-2</v>
      </c>
      <c r="I9" s="5">
        <v>398</v>
      </c>
      <c r="J9" s="5">
        <v>4</v>
      </c>
      <c r="K9" s="6">
        <f t="shared" si="2"/>
        <v>1.0050251256281407E-2</v>
      </c>
      <c r="L9" s="5">
        <v>416</v>
      </c>
      <c r="M9" s="5">
        <v>6</v>
      </c>
      <c r="N9" s="6">
        <f t="shared" si="3"/>
        <v>1.4423076923076924E-2</v>
      </c>
      <c r="O9" s="5">
        <v>418</v>
      </c>
      <c r="P9" s="5">
        <v>0</v>
      </c>
      <c r="Q9" s="6">
        <f t="shared" si="4"/>
        <v>0</v>
      </c>
      <c r="R9" s="5">
        <v>465</v>
      </c>
      <c r="S9" s="5">
        <v>2</v>
      </c>
      <c r="T9" s="6">
        <f t="shared" si="5"/>
        <v>4.3010752688172043E-3</v>
      </c>
      <c r="U9" s="5">
        <v>473</v>
      </c>
      <c r="V9" s="5">
        <v>3</v>
      </c>
      <c r="W9" s="6">
        <f t="shared" si="6"/>
        <v>6.3424947145877377E-3</v>
      </c>
      <c r="X9" s="5">
        <v>551</v>
      </c>
      <c r="Y9" s="5">
        <v>0</v>
      </c>
      <c r="Z9" s="6">
        <f t="shared" si="7"/>
        <v>0</v>
      </c>
      <c r="AA9" s="5">
        <v>580</v>
      </c>
      <c r="AB9" s="5">
        <v>10</v>
      </c>
      <c r="AC9" s="6">
        <f t="shared" si="8"/>
        <v>1.7241379310344827E-2</v>
      </c>
      <c r="AD9" s="5">
        <v>604</v>
      </c>
      <c r="AE9" s="5">
        <v>2</v>
      </c>
      <c r="AF9" s="6">
        <f t="shared" si="9"/>
        <v>3.3112582781456954E-3</v>
      </c>
      <c r="AG9" s="7">
        <f t="shared" si="12"/>
        <v>612</v>
      </c>
      <c r="AH9" s="22">
        <f t="shared" si="13"/>
        <v>41</v>
      </c>
      <c r="AI9" s="22">
        <f t="shared" si="14"/>
        <v>4</v>
      </c>
      <c r="AJ9" s="23">
        <f t="shared" si="10"/>
        <v>8.4165595700512012E-3</v>
      </c>
      <c r="AK9" s="8" t="str">
        <f t="shared" si="11"/>
        <v>راكد</v>
      </c>
    </row>
    <row r="10" spans="1:37" x14ac:dyDescent="0.25">
      <c r="A10" s="33"/>
      <c r="B10" s="4" t="s">
        <v>18</v>
      </c>
      <c r="C10" s="5">
        <v>180</v>
      </c>
      <c r="D10" s="5">
        <v>13</v>
      </c>
      <c r="E10" s="6">
        <f t="shared" si="0"/>
        <v>7.2222222222222215E-2</v>
      </c>
      <c r="F10" s="5">
        <v>141</v>
      </c>
      <c r="G10" s="5">
        <v>5</v>
      </c>
      <c r="H10" s="6">
        <f t="shared" si="1"/>
        <v>3.5460992907801421E-2</v>
      </c>
      <c r="I10" s="5">
        <v>133</v>
      </c>
      <c r="J10" s="5">
        <v>8</v>
      </c>
      <c r="K10" s="6">
        <f t="shared" si="2"/>
        <v>6.0150375939849621E-2</v>
      </c>
      <c r="L10" s="5">
        <v>138</v>
      </c>
      <c r="M10" s="5">
        <v>8</v>
      </c>
      <c r="N10" s="6">
        <f t="shared" si="3"/>
        <v>5.7971014492753624E-2</v>
      </c>
      <c r="O10" s="5">
        <v>128</v>
      </c>
      <c r="P10" s="5">
        <v>3</v>
      </c>
      <c r="Q10" s="6">
        <f t="shared" si="4"/>
        <v>2.34375E-2</v>
      </c>
      <c r="R10" s="5">
        <v>151</v>
      </c>
      <c r="S10" s="5">
        <v>8</v>
      </c>
      <c r="T10" s="6">
        <f t="shared" si="5"/>
        <v>5.2980132450331126E-2</v>
      </c>
      <c r="U10" s="5">
        <v>142</v>
      </c>
      <c r="V10" s="5">
        <v>8</v>
      </c>
      <c r="W10" s="6">
        <f t="shared" si="6"/>
        <v>5.6338028169014086E-2</v>
      </c>
      <c r="X10" s="5">
        <v>173</v>
      </c>
      <c r="Y10" s="5">
        <v>3</v>
      </c>
      <c r="Z10" s="6">
        <f t="shared" si="7"/>
        <v>1.7341040462427744E-2</v>
      </c>
      <c r="AA10" s="5">
        <v>183</v>
      </c>
      <c r="AB10" s="5">
        <v>7</v>
      </c>
      <c r="AC10" s="6">
        <f t="shared" si="8"/>
        <v>3.825136612021858E-2</v>
      </c>
      <c r="AD10" s="5">
        <v>172</v>
      </c>
      <c r="AE10" s="5">
        <v>7</v>
      </c>
      <c r="AF10" s="6">
        <f t="shared" si="9"/>
        <v>4.0697674418604654E-2</v>
      </c>
      <c r="AG10" s="7">
        <f t="shared" si="12"/>
        <v>180</v>
      </c>
      <c r="AH10" s="22">
        <f t="shared" si="13"/>
        <v>70</v>
      </c>
      <c r="AI10" s="22">
        <f t="shared" si="14"/>
        <v>7</v>
      </c>
      <c r="AJ10" s="23">
        <f t="shared" si="10"/>
        <v>4.5485034718322305E-2</v>
      </c>
      <c r="AK10" s="8" t="str">
        <f t="shared" si="11"/>
        <v>مشبع</v>
      </c>
    </row>
    <row r="11" spans="1:37" x14ac:dyDescent="0.25">
      <c r="A11" s="33"/>
      <c r="B11" s="4" t="s">
        <v>19</v>
      </c>
      <c r="C11" s="5">
        <v>25</v>
      </c>
      <c r="D11" s="5">
        <v>1</v>
      </c>
      <c r="E11" s="6">
        <f t="shared" si="0"/>
        <v>0.04</v>
      </c>
      <c r="F11" s="5">
        <v>4</v>
      </c>
      <c r="G11" s="5">
        <v>1</v>
      </c>
      <c r="H11" s="6">
        <f t="shared" si="1"/>
        <v>0.25</v>
      </c>
      <c r="I11" s="5">
        <v>3</v>
      </c>
      <c r="J11" s="5">
        <v>4</v>
      </c>
      <c r="K11" s="6">
        <f t="shared" si="2"/>
        <v>1.3333333333333333</v>
      </c>
      <c r="L11" s="5">
        <v>5</v>
      </c>
      <c r="M11" s="5">
        <v>3</v>
      </c>
      <c r="N11" s="6">
        <f t="shared" si="3"/>
        <v>0.6</v>
      </c>
      <c r="O11" s="5">
        <v>4</v>
      </c>
      <c r="P11" s="5">
        <v>0</v>
      </c>
      <c r="Q11" s="6">
        <f t="shared" si="4"/>
        <v>0</v>
      </c>
      <c r="R11" s="5">
        <v>10</v>
      </c>
      <c r="S11" s="5">
        <v>3</v>
      </c>
      <c r="T11" s="6">
        <f t="shared" si="5"/>
        <v>0.3</v>
      </c>
      <c r="U11" s="5">
        <v>9</v>
      </c>
      <c r="V11" s="5">
        <v>4</v>
      </c>
      <c r="W11" s="6">
        <f t="shared" si="6"/>
        <v>0.44444444444444442</v>
      </c>
      <c r="X11" s="5">
        <v>14</v>
      </c>
      <c r="Y11" s="5">
        <v>0</v>
      </c>
      <c r="Z11" s="6">
        <f t="shared" si="7"/>
        <v>0</v>
      </c>
      <c r="AA11" s="5">
        <v>19</v>
      </c>
      <c r="AB11" s="5">
        <v>3</v>
      </c>
      <c r="AC11" s="6">
        <f t="shared" si="8"/>
        <v>0.15789473684210525</v>
      </c>
      <c r="AD11" s="5">
        <v>23</v>
      </c>
      <c r="AE11" s="5">
        <v>2</v>
      </c>
      <c r="AF11" s="6">
        <f t="shared" si="9"/>
        <v>8.6956521739130432E-2</v>
      </c>
      <c r="AG11" s="7">
        <f t="shared" si="12"/>
        <v>25</v>
      </c>
      <c r="AH11" s="22">
        <f t="shared" si="13"/>
        <v>21</v>
      </c>
      <c r="AI11" s="22">
        <f t="shared" si="14"/>
        <v>2</v>
      </c>
      <c r="AJ11" s="23">
        <f t="shared" si="10"/>
        <v>0.32126290363590126</v>
      </c>
      <c r="AK11" s="8" t="str">
        <f t="shared" si="11"/>
        <v>مطلوب</v>
      </c>
    </row>
    <row r="12" spans="1:37" x14ac:dyDescent="0.25">
      <c r="A12" s="33"/>
      <c r="B12" s="4" t="s">
        <v>20</v>
      </c>
      <c r="C12" s="5">
        <v>1079</v>
      </c>
      <c r="D12" s="5">
        <v>16</v>
      </c>
      <c r="E12" s="6">
        <f t="shared" si="0"/>
        <v>1.4828544949026877E-2</v>
      </c>
      <c r="F12" s="5">
        <v>852</v>
      </c>
      <c r="G12" s="5">
        <v>45</v>
      </c>
      <c r="H12" s="6">
        <f t="shared" si="1"/>
        <v>5.2816901408450703E-2</v>
      </c>
      <c r="I12" s="5">
        <v>836</v>
      </c>
      <c r="J12" s="5">
        <v>16</v>
      </c>
      <c r="K12" s="6">
        <f t="shared" si="2"/>
        <v>1.9138755980861243E-2</v>
      </c>
      <c r="L12" s="5">
        <v>901</v>
      </c>
      <c r="M12" s="5">
        <v>37</v>
      </c>
      <c r="N12" s="6">
        <f t="shared" si="3"/>
        <v>4.1065482796892344E-2</v>
      </c>
      <c r="O12" s="5">
        <v>947</v>
      </c>
      <c r="P12" s="5">
        <v>48</v>
      </c>
      <c r="Q12" s="6">
        <f t="shared" si="4"/>
        <v>5.0686378035902854E-2</v>
      </c>
      <c r="R12" s="5">
        <v>1009</v>
      </c>
      <c r="S12" s="5">
        <v>61</v>
      </c>
      <c r="T12" s="6">
        <f t="shared" si="5"/>
        <v>6.0455896927651138E-2</v>
      </c>
      <c r="U12" s="5">
        <v>1042</v>
      </c>
      <c r="V12" s="5">
        <v>42</v>
      </c>
      <c r="W12" s="6">
        <f t="shared" si="6"/>
        <v>4.0307101727447218E-2</v>
      </c>
      <c r="X12" s="5">
        <v>1125</v>
      </c>
      <c r="Y12" s="5">
        <v>11</v>
      </c>
      <c r="Z12" s="6">
        <f t="shared" si="7"/>
        <v>9.7777777777777776E-3</v>
      </c>
      <c r="AA12" s="5">
        <v>1173</v>
      </c>
      <c r="AB12" s="5">
        <v>34</v>
      </c>
      <c r="AC12" s="6">
        <f t="shared" si="8"/>
        <v>2.8985507246376812E-2</v>
      </c>
      <c r="AD12" s="5">
        <v>1157</v>
      </c>
      <c r="AE12" s="5">
        <v>84</v>
      </c>
      <c r="AF12" s="6">
        <f t="shared" si="9"/>
        <v>7.260155574762317E-2</v>
      </c>
      <c r="AG12" s="7">
        <f t="shared" si="12"/>
        <v>1079</v>
      </c>
      <c r="AH12" s="22">
        <f t="shared" si="13"/>
        <v>394</v>
      </c>
      <c r="AI12" s="22">
        <f t="shared" si="14"/>
        <v>39</v>
      </c>
      <c r="AJ12" s="23">
        <f t="shared" si="10"/>
        <v>3.9066390259801013E-2</v>
      </c>
      <c r="AK12" s="8" t="str">
        <f t="shared" si="11"/>
        <v>مشبع</v>
      </c>
    </row>
    <row r="13" spans="1:37" x14ac:dyDescent="0.25">
      <c r="A13" s="33"/>
      <c r="B13" s="4" t="s">
        <v>21</v>
      </c>
      <c r="C13" s="5">
        <v>232</v>
      </c>
      <c r="D13" s="5">
        <v>5</v>
      </c>
      <c r="E13" s="6">
        <f t="shared" si="0"/>
        <v>2.1551724137931036E-2</v>
      </c>
      <c r="F13" s="5">
        <v>174</v>
      </c>
      <c r="G13" s="5">
        <v>6</v>
      </c>
      <c r="H13" s="6">
        <f t="shared" si="1"/>
        <v>3.4482758620689655E-2</v>
      </c>
      <c r="I13" s="5">
        <v>163</v>
      </c>
      <c r="J13" s="5">
        <v>2</v>
      </c>
      <c r="K13" s="6">
        <f t="shared" si="2"/>
        <v>1.2269938650306749E-2</v>
      </c>
      <c r="L13" s="5">
        <v>169</v>
      </c>
      <c r="M13" s="5">
        <v>6</v>
      </c>
      <c r="N13" s="6">
        <f t="shared" si="3"/>
        <v>3.5502958579881658E-2</v>
      </c>
      <c r="O13" s="5">
        <v>167</v>
      </c>
      <c r="P13" s="5">
        <v>1</v>
      </c>
      <c r="Q13" s="6">
        <f t="shared" si="4"/>
        <v>5.9880239520958087E-3</v>
      </c>
      <c r="R13" s="5">
        <v>180</v>
      </c>
      <c r="S13" s="5">
        <v>4</v>
      </c>
      <c r="T13" s="6">
        <f t="shared" si="5"/>
        <v>2.2222222222222223E-2</v>
      </c>
      <c r="U13" s="5">
        <v>188</v>
      </c>
      <c r="V13" s="5">
        <v>7</v>
      </c>
      <c r="W13" s="6">
        <f t="shared" si="6"/>
        <v>3.7234042553191488E-2</v>
      </c>
      <c r="X13" s="5">
        <v>197</v>
      </c>
      <c r="Y13" s="5">
        <v>1</v>
      </c>
      <c r="Z13" s="6">
        <f t="shared" si="7"/>
        <v>5.076142131979695E-3</v>
      </c>
      <c r="AA13" s="5">
        <v>207</v>
      </c>
      <c r="AB13" s="5">
        <v>4</v>
      </c>
      <c r="AC13" s="6">
        <f t="shared" si="8"/>
        <v>1.932367149758454E-2</v>
      </c>
      <c r="AD13" s="5">
        <v>211</v>
      </c>
      <c r="AE13" s="5">
        <v>0</v>
      </c>
      <c r="AF13" s="6">
        <f t="shared" si="9"/>
        <v>0</v>
      </c>
      <c r="AG13" s="7">
        <f t="shared" si="12"/>
        <v>232</v>
      </c>
      <c r="AH13" s="22">
        <f t="shared" si="13"/>
        <v>36</v>
      </c>
      <c r="AI13" s="22">
        <f t="shared" si="14"/>
        <v>4</v>
      </c>
      <c r="AJ13" s="23">
        <f t="shared" si="10"/>
        <v>1.9365148234588285E-2</v>
      </c>
      <c r="AK13" s="8" t="str">
        <f t="shared" si="11"/>
        <v>مشبع</v>
      </c>
    </row>
    <row r="14" spans="1:37" x14ac:dyDescent="0.25">
      <c r="A14" s="33"/>
      <c r="B14" s="4" t="s">
        <v>22</v>
      </c>
      <c r="C14" s="5">
        <v>118</v>
      </c>
      <c r="D14" s="5">
        <v>0</v>
      </c>
      <c r="E14" s="6">
        <f t="shared" si="0"/>
        <v>0</v>
      </c>
      <c r="F14" s="5">
        <v>67</v>
      </c>
      <c r="G14" s="5">
        <v>3</v>
      </c>
      <c r="H14" s="6">
        <f t="shared" si="1"/>
        <v>4.4776119402985072E-2</v>
      </c>
      <c r="I14" s="5">
        <v>65</v>
      </c>
      <c r="J14" s="5">
        <v>3</v>
      </c>
      <c r="K14" s="6">
        <f t="shared" si="2"/>
        <v>4.6153846153846156E-2</v>
      </c>
      <c r="L14" s="5">
        <v>81</v>
      </c>
      <c r="M14" s="5">
        <v>1</v>
      </c>
      <c r="N14" s="6">
        <f t="shared" si="3"/>
        <v>1.2345679012345678E-2</v>
      </c>
      <c r="O14" s="5">
        <v>79</v>
      </c>
      <c r="P14" s="5">
        <v>2</v>
      </c>
      <c r="Q14" s="6">
        <f t="shared" si="4"/>
        <v>2.5316455696202531E-2</v>
      </c>
      <c r="R14" s="5">
        <v>85</v>
      </c>
      <c r="S14" s="5">
        <v>1</v>
      </c>
      <c r="T14" s="6">
        <f t="shared" si="5"/>
        <v>1.1764705882352941E-2</v>
      </c>
      <c r="U14" s="5">
        <v>84</v>
      </c>
      <c r="V14" s="5">
        <v>1</v>
      </c>
      <c r="W14" s="6">
        <f t="shared" si="6"/>
        <v>1.1904761904761904E-2</v>
      </c>
      <c r="X14" s="5">
        <v>99</v>
      </c>
      <c r="Y14" s="5">
        <v>0</v>
      </c>
      <c r="Z14" s="6">
        <f t="shared" si="7"/>
        <v>0</v>
      </c>
      <c r="AA14" s="5">
        <v>107</v>
      </c>
      <c r="AB14" s="5">
        <v>1</v>
      </c>
      <c r="AC14" s="6">
        <f t="shared" si="8"/>
        <v>9.3457943925233638E-3</v>
      </c>
      <c r="AD14" s="5">
        <v>107</v>
      </c>
      <c r="AE14" s="5">
        <v>0</v>
      </c>
      <c r="AF14" s="6">
        <f t="shared" si="9"/>
        <v>0</v>
      </c>
      <c r="AG14" s="7">
        <f t="shared" si="12"/>
        <v>118</v>
      </c>
      <c r="AH14" s="22">
        <f t="shared" si="13"/>
        <v>12</v>
      </c>
      <c r="AI14" s="22">
        <f t="shared" si="14"/>
        <v>1</v>
      </c>
      <c r="AJ14" s="23">
        <f t="shared" si="10"/>
        <v>1.6160736244501768E-2</v>
      </c>
      <c r="AK14" s="8" t="str">
        <f t="shared" si="11"/>
        <v>مشبع</v>
      </c>
    </row>
    <row r="15" spans="1:37" x14ac:dyDescent="0.25">
      <c r="A15" s="33"/>
      <c r="B15" s="4" t="s">
        <v>23</v>
      </c>
      <c r="C15" s="5">
        <v>349</v>
      </c>
      <c r="D15" s="5">
        <v>14</v>
      </c>
      <c r="E15" s="6">
        <f t="shared" si="0"/>
        <v>4.0114613180515762E-2</v>
      </c>
      <c r="F15" s="5">
        <v>129</v>
      </c>
      <c r="G15" s="5">
        <v>7</v>
      </c>
      <c r="H15" s="6">
        <f t="shared" si="1"/>
        <v>5.4263565891472867E-2</v>
      </c>
      <c r="I15" s="5">
        <v>141</v>
      </c>
      <c r="J15" s="5">
        <v>8</v>
      </c>
      <c r="K15" s="6">
        <f t="shared" si="2"/>
        <v>5.6737588652482268E-2</v>
      </c>
      <c r="L15" s="5">
        <v>183</v>
      </c>
      <c r="M15" s="5">
        <v>30</v>
      </c>
      <c r="N15" s="6">
        <f t="shared" si="3"/>
        <v>0.16393442622950818</v>
      </c>
      <c r="O15" s="5">
        <v>203</v>
      </c>
      <c r="P15" s="5">
        <v>20</v>
      </c>
      <c r="Q15" s="6">
        <f t="shared" si="4"/>
        <v>9.8522167487684734E-2</v>
      </c>
      <c r="R15" s="5">
        <v>236</v>
      </c>
      <c r="S15" s="5">
        <v>9</v>
      </c>
      <c r="T15" s="6">
        <f t="shared" si="5"/>
        <v>3.8135593220338986E-2</v>
      </c>
      <c r="U15" s="5">
        <v>251</v>
      </c>
      <c r="V15" s="5">
        <v>21</v>
      </c>
      <c r="W15" s="6">
        <f t="shared" si="6"/>
        <v>8.3665338645418322E-2</v>
      </c>
      <c r="X15" s="5">
        <v>298</v>
      </c>
      <c r="Y15" s="5">
        <v>6</v>
      </c>
      <c r="Z15" s="6">
        <f t="shared" si="7"/>
        <v>2.0134228187919462E-2</v>
      </c>
      <c r="AA15" s="5">
        <v>327</v>
      </c>
      <c r="AB15" s="5">
        <v>18</v>
      </c>
      <c r="AC15" s="6">
        <f t="shared" si="8"/>
        <v>5.5045871559633031E-2</v>
      </c>
      <c r="AD15" s="5">
        <v>347</v>
      </c>
      <c r="AE15" s="5">
        <v>33</v>
      </c>
      <c r="AF15" s="6">
        <f t="shared" si="9"/>
        <v>9.5100864553314124E-2</v>
      </c>
      <c r="AG15" s="7">
        <f t="shared" si="12"/>
        <v>349</v>
      </c>
      <c r="AH15" s="22">
        <f t="shared" si="13"/>
        <v>166</v>
      </c>
      <c r="AI15" s="22">
        <f t="shared" si="14"/>
        <v>17</v>
      </c>
      <c r="AJ15" s="23">
        <f t="shared" si="10"/>
        <v>7.0565425760828776E-2</v>
      </c>
      <c r="AK15" s="8" t="str">
        <f t="shared" si="11"/>
        <v>مشبع</v>
      </c>
    </row>
    <row r="16" spans="1:37" x14ac:dyDescent="0.25">
      <c r="A16" s="33"/>
      <c r="B16" s="4" t="s">
        <v>24</v>
      </c>
      <c r="C16" s="5">
        <v>589</v>
      </c>
      <c r="D16" s="5">
        <v>16</v>
      </c>
      <c r="E16" s="6">
        <f t="shared" si="0"/>
        <v>2.7164685908319185E-2</v>
      </c>
      <c r="F16" s="5">
        <v>431</v>
      </c>
      <c r="G16" s="5">
        <v>6</v>
      </c>
      <c r="H16" s="6">
        <f t="shared" si="1"/>
        <v>1.3921113689095127E-2</v>
      </c>
      <c r="I16" s="5">
        <v>429</v>
      </c>
      <c r="J16" s="5">
        <v>10</v>
      </c>
      <c r="K16" s="6">
        <f t="shared" si="2"/>
        <v>2.3310023310023312E-2</v>
      </c>
      <c r="L16" s="5">
        <v>446</v>
      </c>
      <c r="M16" s="5">
        <v>6</v>
      </c>
      <c r="N16" s="6">
        <f t="shared" si="3"/>
        <v>1.3452914798206279E-2</v>
      </c>
      <c r="O16" s="5">
        <v>434</v>
      </c>
      <c r="P16" s="5">
        <v>11</v>
      </c>
      <c r="Q16" s="6">
        <f t="shared" si="4"/>
        <v>2.5345622119815669E-2</v>
      </c>
      <c r="R16" s="5">
        <v>474</v>
      </c>
      <c r="S16" s="5">
        <v>6</v>
      </c>
      <c r="T16" s="6">
        <f t="shared" si="5"/>
        <v>1.2658227848101266E-2</v>
      </c>
      <c r="U16" s="5">
        <v>494</v>
      </c>
      <c r="V16" s="5">
        <v>8</v>
      </c>
      <c r="W16" s="6">
        <f t="shared" si="6"/>
        <v>1.6194331983805668E-2</v>
      </c>
      <c r="X16" s="5">
        <v>547</v>
      </c>
      <c r="Y16" s="5">
        <v>6</v>
      </c>
      <c r="Z16" s="6">
        <f t="shared" si="7"/>
        <v>1.0968921389396709E-2</v>
      </c>
      <c r="AA16" s="5">
        <v>578</v>
      </c>
      <c r="AB16" s="5">
        <v>6</v>
      </c>
      <c r="AC16" s="6">
        <f t="shared" si="8"/>
        <v>1.0380622837370242E-2</v>
      </c>
      <c r="AD16" s="5">
        <v>586</v>
      </c>
      <c r="AE16" s="5">
        <v>6</v>
      </c>
      <c r="AF16" s="6">
        <f t="shared" si="9"/>
        <v>1.0238907849829351E-2</v>
      </c>
      <c r="AG16" s="7">
        <f t="shared" si="12"/>
        <v>589</v>
      </c>
      <c r="AH16" s="22">
        <f t="shared" si="13"/>
        <v>81</v>
      </c>
      <c r="AI16" s="22">
        <f t="shared" si="14"/>
        <v>8</v>
      </c>
      <c r="AJ16" s="23">
        <f t="shared" si="10"/>
        <v>1.6363537173396274E-2</v>
      </c>
      <c r="AK16" s="8" t="str">
        <f t="shared" si="11"/>
        <v>مشبع</v>
      </c>
    </row>
    <row r="17" spans="1:37" x14ac:dyDescent="0.25">
      <c r="A17" s="33"/>
      <c r="B17" s="4" t="s">
        <v>25</v>
      </c>
      <c r="C17" s="5">
        <v>603</v>
      </c>
      <c r="D17" s="5">
        <v>0</v>
      </c>
      <c r="E17" s="6">
        <f t="shared" si="0"/>
        <v>0</v>
      </c>
      <c r="F17" s="5">
        <v>377</v>
      </c>
      <c r="G17" s="5">
        <v>0</v>
      </c>
      <c r="H17" s="6">
        <f t="shared" si="1"/>
        <v>0</v>
      </c>
      <c r="I17" s="5">
        <v>380</v>
      </c>
      <c r="J17" s="5">
        <v>0</v>
      </c>
      <c r="K17" s="6">
        <f t="shared" si="2"/>
        <v>0</v>
      </c>
      <c r="L17" s="5">
        <v>405</v>
      </c>
      <c r="M17" s="5">
        <v>2</v>
      </c>
      <c r="N17" s="6">
        <f t="shared" si="3"/>
        <v>4.9382716049382715E-3</v>
      </c>
      <c r="O17" s="5">
        <v>438</v>
      </c>
      <c r="P17" s="5">
        <v>3</v>
      </c>
      <c r="Q17" s="6">
        <f t="shared" si="4"/>
        <v>6.8493150684931503E-3</v>
      </c>
      <c r="R17" s="5">
        <v>469</v>
      </c>
      <c r="S17" s="5">
        <v>5</v>
      </c>
      <c r="T17" s="6">
        <f t="shared" si="5"/>
        <v>1.0660980810234541E-2</v>
      </c>
      <c r="U17" s="5">
        <v>487</v>
      </c>
      <c r="V17" s="5">
        <v>0</v>
      </c>
      <c r="W17" s="6">
        <f t="shared" si="6"/>
        <v>0</v>
      </c>
      <c r="X17" s="5">
        <v>568</v>
      </c>
      <c r="Y17" s="5">
        <v>0</v>
      </c>
      <c r="Z17" s="6">
        <f t="shared" si="7"/>
        <v>0</v>
      </c>
      <c r="AA17" s="5">
        <v>586</v>
      </c>
      <c r="AB17" s="5">
        <v>1</v>
      </c>
      <c r="AC17" s="6">
        <f t="shared" si="8"/>
        <v>1.7064846416382253E-3</v>
      </c>
      <c r="AD17" s="5">
        <v>596</v>
      </c>
      <c r="AE17" s="5">
        <v>0</v>
      </c>
      <c r="AF17" s="6">
        <f t="shared" si="9"/>
        <v>0</v>
      </c>
      <c r="AG17" s="7">
        <f t="shared" si="12"/>
        <v>603</v>
      </c>
      <c r="AH17" s="22">
        <f t="shared" si="13"/>
        <v>11</v>
      </c>
      <c r="AI17" s="22">
        <f t="shared" si="14"/>
        <v>1</v>
      </c>
      <c r="AJ17" s="23">
        <f t="shared" si="10"/>
        <v>2.4155052125304191E-3</v>
      </c>
      <c r="AK17" s="8" t="str">
        <f t="shared" si="11"/>
        <v>راكد</v>
      </c>
    </row>
    <row r="18" spans="1:37" x14ac:dyDescent="0.25">
      <c r="A18" s="33"/>
      <c r="B18" s="4" t="s">
        <v>26</v>
      </c>
      <c r="C18" s="5">
        <v>382</v>
      </c>
      <c r="D18" s="5">
        <v>13</v>
      </c>
      <c r="E18" s="6">
        <f t="shared" si="0"/>
        <v>3.4031413612565446E-2</v>
      </c>
      <c r="F18" s="5">
        <v>177</v>
      </c>
      <c r="G18" s="5">
        <v>7</v>
      </c>
      <c r="H18" s="6">
        <f t="shared" si="1"/>
        <v>3.954802259887006E-2</v>
      </c>
      <c r="I18" s="5">
        <v>172</v>
      </c>
      <c r="J18" s="5">
        <v>2</v>
      </c>
      <c r="K18" s="6">
        <f t="shared" si="2"/>
        <v>1.1627906976744186E-2</v>
      </c>
      <c r="L18" s="5">
        <v>205</v>
      </c>
      <c r="M18" s="5">
        <v>2</v>
      </c>
      <c r="N18" s="6">
        <f t="shared" si="3"/>
        <v>9.7560975609756097E-3</v>
      </c>
      <c r="O18" s="5">
        <v>217</v>
      </c>
      <c r="P18" s="5">
        <v>2</v>
      </c>
      <c r="Q18" s="6">
        <f t="shared" si="4"/>
        <v>9.2165898617511521E-3</v>
      </c>
      <c r="R18" s="5">
        <v>264</v>
      </c>
      <c r="S18" s="5">
        <v>1</v>
      </c>
      <c r="T18" s="6">
        <f t="shared" si="5"/>
        <v>3.787878787878788E-3</v>
      </c>
      <c r="U18" s="5">
        <v>278</v>
      </c>
      <c r="V18" s="5">
        <v>2</v>
      </c>
      <c r="W18" s="6">
        <f t="shared" si="6"/>
        <v>7.1942446043165471E-3</v>
      </c>
      <c r="X18" s="5">
        <v>339</v>
      </c>
      <c r="Y18" s="5">
        <v>1</v>
      </c>
      <c r="Z18" s="6">
        <f t="shared" si="7"/>
        <v>2.9498525073746312E-3</v>
      </c>
      <c r="AA18" s="5">
        <v>369</v>
      </c>
      <c r="AB18" s="5">
        <v>7</v>
      </c>
      <c r="AC18" s="6">
        <f t="shared" si="8"/>
        <v>1.8970189701897018E-2</v>
      </c>
      <c r="AD18" s="5">
        <v>382</v>
      </c>
      <c r="AE18" s="5">
        <v>8</v>
      </c>
      <c r="AF18" s="6">
        <f t="shared" si="9"/>
        <v>2.0942408376963352E-2</v>
      </c>
      <c r="AG18" s="7">
        <f t="shared" si="12"/>
        <v>382</v>
      </c>
      <c r="AH18" s="22">
        <f t="shared" si="13"/>
        <v>45</v>
      </c>
      <c r="AI18" s="22">
        <f t="shared" si="14"/>
        <v>5</v>
      </c>
      <c r="AJ18" s="23">
        <f t="shared" si="10"/>
        <v>1.5802460458933677E-2</v>
      </c>
      <c r="AK18" s="8" t="str">
        <f t="shared" si="11"/>
        <v>مشبع</v>
      </c>
    </row>
    <row r="19" spans="1:37" x14ac:dyDescent="0.25">
      <c r="A19" s="33"/>
      <c r="B19" s="4" t="s">
        <v>28</v>
      </c>
      <c r="C19" s="5">
        <v>17</v>
      </c>
      <c r="D19" s="5">
        <v>0</v>
      </c>
      <c r="E19" s="6">
        <f t="shared" si="0"/>
        <v>0</v>
      </c>
      <c r="F19" s="5">
        <v>16</v>
      </c>
      <c r="G19" s="5">
        <v>0</v>
      </c>
      <c r="H19" s="6">
        <f t="shared" si="1"/>
        <v>0</v>
      </c>
      <c r="I19" s="5">
        <v>15</v>
      </c>
      <c r="J19" s="5">
        <v>0</v>
      </c>
      <c r="K19" s="6">
        <f t="shared" si="2"/>
        <v>0</v>
      </c>
      <c r="L19" s="5">
        <v>15</v>
      </c>
      <c r="M19" s="5">
        <v>0</v>
      </c>
      <c r="N19" s="6">
        <f t="shared" si="3"/>
        <v>0</v>
      </c>
      <c r="O19" s="5">
        <v>14</v>
      </c>
      <c r="P19" s="5">
        <v>0</v>
      </c>
      <c r="Q19" s="6">
        <f t="shared" si="4"/>
        <v>0</v>
      </c>
      <c r="R19" s="5">
        <v>16</v>
      </c>
      <c r="S19" s="5">
        <v>0</v>
      </c>
      <c r="T19" s="6">
        <f t="shared" si="5"/>
        <v>0</v>
      </c>
      <c r="U19" s="5">
        <v>16</v>
      </c>
      <c r="V19" s="5">
        <v>0</v>
      </c>
      <c r="W19" s="6">
        <f t="shared" si="6"/>
        <v>0</v>
      </c>
      <c r="X19" s="5">
        <v>17</v>
      </c>
      <c r="Y19" s="5">
        <v>0</v>
      </c>
      <c r="Z19" s="6">
        <f t="shared" si="7"/>
        <v>0</v>
      </c>
      <c r="AA19" s="5">
        <v>18</v>
      </c>
      <c r="AB19" s="5">
        <v>0</v>
      </c>
      <c r="AC19" s="6">
        <f t="shared" si="8"/>
        <v>0</v>
      </c>
      <c r="AD19" s="5">
        <v>18</v>
      </c>
      <c r="AE19" s="5">
        <v>0</v>
      </c>
      <c r="AF19" s="6">
        <f t="shared" si="9"/>
        <v>0</v>
      </c>
      <c r="AG19" s="7">
        <f t="shared" si="12"/>
        <v>17</v>
      </c>
      <c r="AH19" s="22">
        <f t="shared" si="13"/>
        <v>0</v>
      </c>
      <c r="AI19" s="22">
        <f t="shared" si="14"/>
        <v>0</v>
      </c>
      <c r="AJ19" s="23">
        <f t="shared" si="10"/>
        <v>0</v>
      </c>
      <c r="AK19" s="8" t="str">
        <f t="shared" si="11"/>
        <v>راكد</v>
      </c>
    </row>
    <row r="20" spans="1:37" x14ac:dyDescent="0.25">
      <c r="A20" s="33"/>
      <c r="B20" s="4" t="s">
        <v>29</v>
      </c>
      <c r="C20" s="5">
        <v>85</v>
      </c>
      <c r="D20" s="5">
        <v>4</v>
      </c>
      <c r="E20" s="6">
        <f t="shared" si="0"/>
        <v>4.7058823529411764E-2</v>
      </c>
      <c r="F20" s="5">
        <v>35</v>
      </c>
      <c r="G20" s="5">
        <v>2</v>
      </c>
      <c r="H20" s="6">
        <f t="shared" si="1"/>
        <v>5.7142857142857141E-2</v>
      </c>
      <c r="I20" s="5">
        <v>34</v>
      </c>
      <c r="J20" s="5">
        <v>3</v>
      </c>
      <c r="K20" s="6">
        <f t="shared" si="2"/>
        <v>8.8235294117647065E-2</v>
      </c>
      <c r="L20" s="5">
        <v>38</v>
      </c>
      <c r="M20" s="5">
        <v>2</v>
      </c>
      <c r="N20" s="6">
        <f t="shared" si="3"/>
        <v>5.2631578947368418E-2</v>
      </c>
      <c r="O20" s="5">
        <v>38</v>
      </c>
      <c r="P20" s="5">
        <v>0</v>
      </c>
      <c r="Q20" s="6">
        <f t="shared" si="4"/>
        <v>0</v>
      </c>
      <c r="R20" s="5">
        <v>58</v>
      </c>
      <c r="S20" s="5">
        <v>2</v>
      </c>
      <c r="T20" s="6">
        <f t="shared" si="5"/>
        <v>3.4482758620689655E-2</v>
      </c>
      <c r="U20" s="5">
        <v>59</v>
      </c>
      <c r="V20" s="5">
        <v>0</v>
      </c>
      <c r="W20" s="6">
        <f t="shared" si="6"/>
        <v>0</v>
      </c>
      <c r="X20" s="5">
        <v>72</v>
      </c>
      <c r="Y20" s="5">
        <v>0</v>
      </c>
      <c r="Z20" s="6">
        <f t="shared" si="7"/>
        <v>0</v>
      </c>
      <c r="AA20" s="5">
        <v>76</v>
      </c>
      <c r="AB20" s="5">
        <v>2</v>
      </c>
      <c r="AC20" s="6">
        <f t="shared" si="8"/>
        <v>2.6315789473684209E-2</v>
      </c>
      <c r="AD20" s="5">
        <v>71</v>
      </c>
      <c r="AE20" s="5">
        <v>0</v>
      </c>
      <c r="AF20" s="6">
        <f t="shared" si="9"/>
        <v>0</v>
      </c>
      <c r="AG20" s="7">
        <f t="shared" si="12"/>
        <v>85</v>
      </c>
      <c r="AH20" s="22">
        <f t="shared" si="13"/>
        <v>15</v>
      </c>
      <c r="AI20" s="22">
        <f t="shared" si="14"/>
        <v>2</v>
      </c>
      <c r="AJ20" s="23">
        <f t="shared" si="10"/>
        <v>3.0586710183165822E-2</v>
      </c>
      <c r="AK20" s="8" t="str">
        <f t="shared" si="11"/>
        <v>مشبع</v>
      </c>
    </row>
    <row r="21" spans="1:37" x14ac:dyDescent="0.25">
      <c r="A21" s="33"/>
      <c r="B21" s="4" t="s">
        <v>30</v>
      </c>
      <c r="C21" s="5">
        <v>216</v>
      </c>
      <c r="D21" s="5">
        <v>4</v>
      </c>
      <c r="E21" s="6">
        <f t="shared" si="0"/>
        <v>1.8518518518518517E-2</v>
      </c>
      <c r="F21" s="5">
        <v>108</v>
      </c>
      <c r="G21" s="5">
        <v>4</v>
      </c>
      <c r="H21" s="6">
        <f t="shared" si="1"/>
        <v>3.7037037037037035E-2</v>
      </c>
      <c r="I21" s="5">
        <v>104</v>
      </c>
      <c r="J21" s="5">
        <v>6</v>
      </c>
      <c r="K21" s="6">
        <f t="shared" si="2"/>
        <v>5.7692307692307696E-2</v>
      </c>
      <c r="L21" s="5">
        <v>100</v>
      </c>
      <c r="M21" s="5">
        <v>6</v>
      </c>
      <c r="N21" s="6">
        <f t="shared" si="3"/>
        <v>0.06</v>
      </c>
      <c r="O21" s="5">
        <v>112</v>
      </c>
      <c r="P21" s="5">
        <v>3</v>
      </c>
      <c r="Q21" s="6">
        <f t="shared" si="4"/>
        <v>2.6785714285714284E-2</v>
      </c>
      <c r="R21" s="5">
        <v>136</v>
      </c>
      <c r="S21" s="5">
        <v>3</v>
      </c>
      <c r="T21" s="6">
        <f t="shared" si="5"/>
        <v>2.2058823529411766E-2</v>
      </c>
      <c r="U21" s="5">
        <v>148</v>
      </c>
      <c r="V21" s="5">
        <v>6</v>
      </c>
      <c r="W21" s="6">
        <f t="shared" si="6"/>
        <v>4.0540540540540543E-2</v>
      </c>
      <c r="X21" s="5">
        <v>178</v>
      </c>
      <c r="Y21" s="5">
        <v>0</v>
      </c>
      <c r="Z21" s="6">
        <f t="shared" si="7"/>
        <v>0</v>
      </c>
      <c r="AA21" s="5">
        <v>200</v>
      </c>
      <c r="AB21" s="5">
        <v>3</v>
      </c>
      <c r="AC21" s="6">
        <f t="shared" si="8"/>
        <v>1.4999999999999999E-2</v>
      </c>
      <c r="AD21" s="5">
        <v>203</v>
      </c>
      <c r="AE21" s="5">
        <v>4</v>
      </c>
      <c r="AF21" s="6">
        <f t="shared" si="9"/>
        <v>1.9704433497536946E-2</v>
      </c>
      <c r="AG21" s="7">
        <f t="shared" si="12"/>
        <v>216</v>
      </c>
      <c r="AH21" s="22">
        <f t="shared" si="13"/>
        <v>39</v>
      </c>
      <c r="AI21" s="22">
        <f t="shared" si="14"/>
        <v>4</v>
      </c>
      <c r="AJ21" s="23">
        <f t="shared" si="10"/>
        <v>2.9733737510106672E-2</v>
      </c>
      <c r="AK21" s="8" t="str">
        <f t="shared" si="11"/>
        <v>مشبع</v>
      </c>
    </row>
    <row r="22" spans="1:37" x14ac:dyDescent="0.25">
      <c r="A22" s="33"/>
      <c r="B22" s="4" t="s">
        <v>31</v>
      </c>
      <c r="C22" s="5">
        <v>348</v>
      </c>
      <c r="D22" s="5">
        <v>4</v>
      </c>
      <c r="E22" s="6">
        <f t="shared" si="0"/>
        <v>1.1494252873563218E-2</v>
      </c>
      <c r="F22" s="5">
        <v>156</v>
      </c>
      <c r="G22" s="5">
        <v>4</v>
      </c>
      <c r="H22" s="6">
        <f t="shared" si="1"/>
        <v>2.564102564102564E-2</v>
      </c>
      <c r="I22" s="5">
        <v>177</v>
      </c>
      <c r="J22" s="5">
        <v>6</v>
      </c>
      <c r="K22" s="6">
        <f t="shared" si="2"/>
        <v>3.3898305084745763E-2</v>
      </c>
      <c r="L22" s="5">
        <v>185</v>
      </c>
      <c r="M22" s="5">
        <v>5</v>
      </c>
      <c r="N22" s="6">
        <f t="shared" si="3"/>
        <v>2.7027027027027029E-2</v>
      </c>
      <c r="O22" s="5">
        <v>178</v>
      </c>
      <c r="P22" s="5">
        <v>6</v>
      </c>
      <c r="Q22" s="6">
        <f t="shared" si="4"/>
        <v>3.3707865168539325E-2</v>
      </c>
      <c r="R22" s="5">
        <v>215</v>
      </c>
      <c r="S22" s="5">
        <v>3</v>
      </c>
      <c r="T22" s="6">
        <f t="shared" si="5"/>
        <v>1.3953488372093023E-2</v>
      </c>
      <c r="U22" s="5">
        <v>224</v>
      </c>
      <c r="V22" s="5">
        <v>6</v>
      </c>
      <c r="W22" s="6">
        <f t="shared" si="6"/>
        <v>2.6785714285714284E-2</v>
      </c>
      <c r="X22" s="5">
        <v>268</v>
      </c>
      <c r="Y22" s="5">
        <v>6</v>
      </c>
      <c r="Z22" s="6">
        <f t="shared" si="7"/>
        <v>2.2388059701492536E-2</v>
      </c>
      <c r="AA22" s="5">
        <v>314</v>
      </c>
      <c r="AB22" s="5">
        <v>7</v>
      </c>
      <c r="AC22" s="6">
        <f t="shared" si="8"/>
        <v>2.2292993630573247E-2</v>
      </c>
      <c r="AD22" s="5">
        <v>317</v>
      </c>
      <c r="AE22" s="5">
        <v>4</v>
      </c>
      <c r="AF22" s="6">
        <f t="shared" si="9"/>
        <v>1.2618296529968454E-2</v>
      </c>
      <c r="AG22" s="7">
        <f t="shared" si="12"/>
        <v>348</v>
      </c>
      <c r="AH22" s="22">
        <f t="shared" si="13"/>
        <v>51</v>
      </c>
      <c r="AI22" s="22">
        <f t="shared" si="14"/>
        <v>5</v>
      </c>
      <c r="AJ22" s="23">
        <f t="shared" si="10"/>
        <v>2.2980702831474253E-2</v>
      </c>
      <c r="AK22" s="8" t="str">
        <f t="shared" si="11"/>
        <v>مشبع</v>
      </c>
    </row>
    <row r="23" spans="1:37" x14ac:dyDescent="0.25">
      <c r="A23" s="33"/>
      <c r="B23" s="4" t="s">
        <v>135</v>
      </c>
      <c r="C23" s="21">
        <v>101</v>
      </c>
      <c r="D23" s="5">
        <v>0</v>
      </c>
      <c r="E23" s="6">
        <f t="shared" si="0"/>
        <v>0</v>
      </c>
      <c r="F23" s="5">
        <v>70</v>
      </c>
      <c r="G23" s="5">
        <v>0</v>
      </c>
      <c r="H23" s="6">
        <f t="shared" si="1"/>
        <v>0</v>
      </c>
      <c r="I23" s="5">
        <v>71</v>
      </c>
      <c r="J23" s="5">
        <v>0</v>
      </c>
      <c r="K23" s="6">
        <f t="shared" si="2"/>
        <v>0</v>
      </c>
      <c r="L23" s="5">
        <v>81</v>
      </c>
      <c r="M23" s="5">
        <v>0</v>
      </c>
      <c r="N23" s="6">
        <f t="shared" si="3"/>
        <v>0</v>
      </c>
      <c r="O23" s="5">
        <v>76</v>
      </c>
      <c r="P23" s="5">
        <v>0</v>
      </c>
      <c r="Q23" s="6">
        <f t="shared" si="4"/>
        <v>0</v>
      </c>
      <c r="R23" s="5">
        <v>95</v>
      </c>
      <c r="S23" s="5">
        <v>1</v>
      </c>
      <c r="T23" s="6">
        <f t="shared" si="5"/>
        <v>1.0526315789473684E-2</v>
      </c>
      <c r="U23" s="5">
        <v>96</v>
      </c>
      <c r="V23" s="5">
        <v>0</v>
      </c>
      <c r="W23" s="6">
        <f t="shared" si="6"/>
        <v>0</v>
      </c>
      <c r="X23" s="5">
        <v>101</v>
      </c>
      <c r="Y23" s="5">
        <v>0</v>
      </c>
      <c r="Z23" s="6">
        <f t="shared" si="7"/>
        <v>0</v>
      </c>
      <c r="AA23" s="5">
        <v>101</v>
      </c>
      <c r="AB23" s="5">
        <v>0</v>
      </c>
      <c r="AC23" s="6">
        <f t="shared" si="8"/>
        <v>0</v>
      </c>
      <c r="AD23" s="5">
        <v>103</v>
      </c>
      <c r="AE23" s="5">
        <v>0</v>
      </c>
      <c r="AF23" s="6">
        <f t="shared" si="9"/>
        <v>0</v>
      </c>
      <c r="AG23" s="7">
        <f t="shared" si="12"/>
        <v>101</v>
      </c>
      <c r="AH23" s="22">
        <f t="shared" si="13"/>
        <v>1</v>
      </c>
      <c r="AI23" s="22">
        <f t="shared" si="14"/>
        <v>0</v>
      </c>
      <c r="AJ23" s="23">
        <f t="shared" si="10"/>
        <v>1.0526315789473684E-3</v>
      </c>
      <c r="AK23" s="8" t="str">
        <f t="shared" si="11"/>
        <v>راكد</v>
      </c>
    </row>
    <row r="24" spans="1:37" ht="30" x14ac:dyDescent="0.25">
      <c r="A24" s="33"/>
      <c r="B24" s="4" t="s">
        <v>32</v>
      </c>
      <c r="C24" s="5">
        <v>18</v>
      </c>
      <c r="D24" s="5">
        <v>0</v>
      </c>
      <c r="E24" s="6">
        <f t="shared" si="0"/>
        <v>0</v>
      </c>
      <c r="F24" s="5">
        <v>49</v>
      </c>
      <c r="G24" s="5">
        <v>2</v>
      </c>
      <c r="H24" s="6">
        <f t="shared" si="1"/>
        <v>4.0816326530612242E-2</v>
      </c>
      <c r="I24" s="5">
        <v>43</v>
      </c>
      <c r="J24" s="5">
        <v>2</v>
      </c>
      <c r="K24" s="6">
        <f t="shared" si="2"/>
        <v>4.6511627906976744E-2</v>
      </c>
      <c r="L24" s="5">
        <v>38</v>
      </c>
      <c r="M24" s="5">
        <v>3</v>
      </c>
      <c r="N24" s="6">
        <f t="shared" si="3"/>
        <v>7.8947368421052627E-2</v>
      </c>
      <c r="O24" s="5">
        <v>34</v>
      </c>
      <c r="P24" s="5">
        <v>2</v>
      </c>
      <c r="Q24" s="6">
        <f t="shared" si="4"/>
        <v>5.8823529411764705E-2</v>
      </c>
      <c r="R24" s="5">
        <v>29</v>
      </c>
      <c r="S24" s="5">
        <v>3</v>
      </c>
      <c r="T24" s="6">
        <f t="shared" si="5"/>
        <v>0.10344827586206896</v>
      </c>
      <c r="U24" s="5">
        <v>26</v>
      </c>
      <c r="V24" s="5">
        <v>5</v>
      </c>
      <c r="W24" s="6">
        <f t="shared" si="6"/>
        <v>0.19230769230769232</v>
      </c>
      <c r="X24" s="5">
        <v>24</v>
      </c>
      <c r="Y24" s="5">
        <v>3</v>
      </c>
      <c r="Z24" s="6">
        <f t="shared" si="7"/>
        <v>0.125</v>
      </c>
      <c r="AA24" s="5">
        <v>20</v>
      </c>
      <c r="AB24" s="5">
        <v>2</v>
      </c>
      <c r="AC24" s="6">
        <f t="shared" si="8"/>
        <v>0.1</v>
      </c>
      <c r="AD24" s="5">
        <v>19</v>
      </c>
      <c r="AE24" s="5">
        <v>0</v>
      </c>
      <c r="AF24" s="6">
        <f t="shared" si="9"/>
        <v>0</v>
      </c>
      <c r="AG24" s="7">
        <f t="shared" si="12"/>
        <v>18</v>
      </c>
      <c r="AH24" s="22">
        <f t="shared" si="13"/>
        <v>22</v>
      </c>
      <c r="AI24" s="22">
        <f t="shared" si="14"/>
        <v>2</v>
      </c>
      <c r="AJ24" s="23">
        <f t="shared" si="10"/>
        <v>7.4585482044016757E-2</v>
      </c>
      <c r="AK24" s="8" t="str">
        <f t="shared" si="11"/>
        <v>مشبع</v>
      </c>
    </row>
    <row r="25" spans="1:37" x14ac:dyDescent="0.25">
      <c r="A25" s="33"/>
      <c r="B25" s="4" t="s">
        <v>33</v>
      </c>
      <c r="C25" s="5">
        <v>127</v>
      </c>
      <c r="D25" s="5">
        <v>8</v>
      </c>
      <c r="E25" s="6">
        <f t="shared" si="0"/>
        <v>6.2992125984251968E-2</v>
      </c>
      <c r="F25" s="5">
        <v>219</v>
      </c>
      <c r="G25" s="5">
        <v>7</v>
      </c>
      <c r="H25" s="6">
        <f t="shared" si="1"/>
        <v>3.1963470319634701E-2</v>
      </c>
      <c r="I25" s="5">
        <v>209</v>
      </c>
      <c r="J25" s="5">
        <v>5</v>
      </c>
      <c r="K25" s="6">
        <f t="shared" si="2"/>
        <v>2.3923444976076555E-2</v>
      </c>
      <c r="L25" s="5">
        <v>195</v>
      </c>
      <c r="M25" s="5">
        <v>10</v>
      </c>
      <c r="N25" s="6">
        <f t="shared" si="3"/>
        <v>5.128205128205128E-2</v>
      </c>
      <c r="O25" s="5">
        <v>180</v>
      </c>
      <c r="P25" s="5">
        <v>5</v>
      </c>
      <c r="Q25" s="6">
        <f t="shared" si="4"/>
        <v>2.7777777777777776E-2</v>
      </c>
      <c r="R25" s="5">
        <v>174</v>
      </c>
      <c r="S25" s="5">
        <v>3</v>
      </c>
      <c r="T25" s="6">
        <f t="shared" si="5"/>
        <v>1.7241379310344827E-2</v>
      </c>
      <c r="U25" s="5">
        <v>170</v>
      </c>
      <c r="V25" s="5">
        <v>2</v>
      </c>
      <c r="W25" s="6">
        <f t="shared" si="6"/>
        <v>1.1764705882352941E-2</v>
      </c>
      <c r="X25" s="5">
        <v>170</v>
      </c>
      <c r="Y25" s="5">
        <v>0</v>
      </c>
      <c r="Z25" s="6">
        <f t="shared" si="7"/>
        <v>0</v>
      </c>
      <c r="AA25" s="5">
        <v>171</v>
      </c>
      <c r="AB25" s="5">
        <v>12</v>
      </c>
      <c r="AC25" s="6">
        <f t="shared" si="8"/>
        <v>7.0175438596491224E-2</v>
      </c>
      <c r="AD25" s="5">
        <v>154</v>
      </c>
      <c r="AE25" s="5">
        <v>10</v>
      </c>
      <c r="AF25" s="6">
        <f t="shared" si="9"/>
        <v>6.4935064935064929E-2</v>
      </c>
      <c r="AG25" s="7">
        <f t="shared" si="12"/>
        <v>127</v>
      </c>
      <c r="AH25" s="22">
        <f t="shared" si="13"/>
        <v>62</v>
      </c>
      <c r="AI25" s="22">
        <f t="shared" si="14"/>
        <v>6</v>
      </c>
      <c r="AJ25" s="23">
        <f t="shared" si="10"/>
        <v>3.6205545906404624E-2</v>
      </c>
      <c r="AK25" s="8" t="str">
        <f t="shared" si="11"/>
        <v>مشبع</v>
      </c>
    </row>
    <row r="26" spans="1:37" x14ac:dyDescent="0.25">
      <c r="A26" s="33"/>
      <c r="B26" s="4" t="s">
        <v>34</v>
      </c>
      <c r="C26" s="5">
        <v>24</v>
      </c>
      <c r="D26" s="5">
        <v>5</v>
      </c>
      <c r="E26" s="6">
        <f t="shared" si="0"/>
        <v>0.20833333333333334</v>
      </c>
      <c r="F26" s="5">
        <v>84</v>
      </c>
      <c r="G26" s="5">
        <v>8</v>
      </c>
      <c r="H26" s="6">
        <f t="shared" si="1"/>
        <v>9.5238095238095233E-2</v>
      </c>
      <c r="I26" s="5">
        <v>76</v>
      </c>
      <c r="J26" s="5">
        <v>4</v>
      </c>
      <c r="K26" s="6">
        <f t="shared" si="2"/>
        <v>5.2631578947368418E-2</v>
      </c>
      <c r="L26" s="5">
        <v>65</v>
      </c>
      <c r="M26" s="5">
        <v>9</v>
      </c>
      <c r="N26" s="6">
        <f t="shared" si="3"/>
        <v>0.13846153846153847</v>
      </c>
      <c r="O26" s="5">
        <v>60</v>
      </c>
      <c r="P26" s="5">
        <v>10</v>
      </c>
      <c r="Q26" s="6">
        <f t="shared" si="4"/>
        <v>0.16666666666666666</v>
      </c>
      <c r="R26" s="5">
        <v>57</v>
      </c>
      <c r="S26" s="5">
        <v>2</v>
      </c>
      <c r="T26" s="6">
        <f t="shared" si="5"/>
        <v>3.5087719298245612E-2</v>
      </c>
      <c r="U26" s="5">
        <v>55</v>
      </c>
      <c r="V26" s="5">
        <v>4</v>
      </c>
      <c r="W26" s="6">
        <f t="shared" si="6"/>
        <v>7.2727272727272724E-2</v>
      </c>
      <c r="X26" s="5">
        <v>49</v>
      </c>
      <c r="Y26" s="5">
        <v>3</v>
      </c>
      <c r="Z26" s="6">
        <f t="shared" si="7"/>
        <v>6.1224489795918366E-2</v>
      </c>
      <c r="AA26" s="5">
        <v>47</v>
      </c>
      <c r="AB26" s="5">
        <v>6</v>
      </c>
      <c r="AC26" s="6">
        <f t="shared" si="8"/>
        <v>0.1276595744680851</v>
      </c>
      <c r="AD26" s="5">
        <v>38</v>
      </c>
      <c r="AE26" s="5">
        <v>6</v>
      </c>
      <c r="AF26" s="6">
        <f t="shared" si="9"/>
        <v>0.15789473684210525</v>
      </c>
      <c r="AG26" s="7">
        <f t="shared" si="12"/>
        <v>24</v>
      </c>
      <c r="AH26" s="22">
        <f t="shared" si="13"/>
        <v>57</v>
      </c>
      <c r="AI26" s="22">
        <f t="shared" si="14"/>
        <v>6</v>
      </c>
      <c r="AJ26" s="23">
        <f t="shared" si="10"/>
        <v>0.11159250057786292</v>
      </c>
      <c r="AK26" s="8" t="str">
        <f t="shared" si="11"/>
        <v>مشبع</v>
      </c>
    </row>
    <row r="27" spans="1:37" ht="30" x14ac:dyDescent="0.25">
      <c r="A27" s="34"/>
      <c r="B27" s="4" t="s">
        <v>35</v>
      </c>
      <c r="C27" s="5">
        <v>349</v>
      </c>
      <c r="D27" s="5">
        <v>0</v>
      </c>
      <c r="E27" s="6">
        <f t="shared" si="0"/>
        <v>0</v>
      </c>
      <c r="F27" s="5">
        <v>254</v>
      </c>
      <c r="G27" s="5">
        <v>3</v>
      </c>
      <c r="H27" s="6">
        <f t="shared" si="1"/>
        <v>1.1811023622047244E-2</v>
      </c>
      <c r="I27" s="5">
        <v>251</v>
      </c>
      <c r="J27" s="5">
        <v>3</v>
      </c>
      <c r="K27" s="6">
        <f t="shared" si="2"/>
        <v>1.1952191235059761E-2</v>
      </c>
      <c r="L27" s="5">
        <v>278</v>
      </c>
      <c r="M27" s="5">
        <v>4</v>
      </c>
      <c r="N27" s="6">
        <f t="shared" si="3"/>
        <v>1.4388489208633094E-2</v>
      </c>
      <c r="O27" s="5">
        <v>282</v>
      </c>
      <c r="P27" s="5">
        <v>1</v>
      </c>
      <c r="Q27" s="6">
        <f t="shared" si="4"/>
        <v>3.5460992907801418E-3</v>
      </c>
      <c r="R27" s="5">
        <v>306</v>
      </c>
      <c r="S27" s="5">
        <v>5</v>
      </c>
      <c r="T27" s="6">
        <f t="shared" si="5"/>
        <v>1.6339869281045753E-2</v>
      </c>
      <c r="U27" s="5">
        <v>294</v>
      </c>
      <c r="V27" s="5">
        <v>5</v>
      </c>
      <c r="W27" s="6">
        <f t="shared" si="6"/>
        <v>1.7006802721088437E-2</v>
      </c>
      <c r="X27" s="5">
        <v>341</v>
      </c>
      <c r="Y27" s="5">
        <v>2</v>
      </c>
      <c r="Z27" s="6">
        <f t="shared" si="7"/>
        <v>5.8651026392961877E-3</v>
      </c>
      <c r="AA27" s="5">
        <v>355</v>
      </c>
      <c r="AB27" s="5">
        <v>0</v>
      </c>
      <c r="AC27" s="6">
        <f t="shared" si="8"/>
        <v>0</v>
      </c>
      <c r="AD27" s="5">
        <v>380</v>
      </c>
      <c r="AE27" s="5">
        <v>4</v>
      </c>
      <c r="AF27" s="6">
        <f t="shared" si="9"/>
        <v>1.0526315789473684E-2</v>
      </c>
      <c r="AG27" s="7">
        <f t="shared" si="12"/>
        <v>349</v>
      </c>
      <c r="AH27" s="22">
        <f t="shared" si="13"/>
        <v>27</v>
      </c>
      <c r="AI27" s="22">
        <f t="shared" si="14"/>
        <v>3</v>
      </c>
      <c r="AJ27" s="23">
        <f t="shared" si="10"/>
        <v>9.1435893787424304E-3</v>
      </c>
      <c r="AK27" s="8" t="str">
        <f t="shared" si="11"/>
        <v>راكد</v>
      </c>
    </row>
    <row r="28" spans="1:37" hidden="1" x14ac:dyDescent="0.25">
      <c r="A28" s="28" t="s">
        <v>36</v>
      </c>
      <c r="B28" s="29"/>
      <c r="C28" s="10"/>
      <c r="D28" s="10">
        <v>0</v>
      </c>
      <c r="E28" s="6" t="e">
        <f t="shared" si="0"/>
        <v>#DIV/0!</v>
      </c>
      <c r="F28" s="10">
        <v>5970</v>
      </c>
      <c r="G28" s="10">
        <v>172</v>
      </c>
      <c r="H28" s="6">
        <f t="shared" si="1"/>
        <v>2.8810720268006702E-2</v>
      </c>
      <c r="I28" s="10">
        <v>5930</v>
      </c>
      <c r="J28" s="10">
        <v>138</v>
      </c>
      <c r="K28" s="6">
        <f t="shared" si="2"/>
        <v>2.3271500843170319E-2</v>
      </c>
      <c r="L28" s="10">
        <v>6391</v>
      </c>
      <c r="M28" s="10">
        <v>211</v>
      </c>
      <c r="N28" s="6">
        <f t="shared" si="3"/>
        <v>3.3015177593490846E-2</v>
      </c>
      <c r="O28" s="10">
        <v>6508</v>
      </c>
      <c r="P28" s="10">
        <v>168</v>
      </c>
      <c r="Q28" s="6">
        <f t="shared" si="4"/>
        <v>2.581438229870928E-2</v>
      </c>
      <c r="R28" s="10">
        <v>7147</v>
      </c>
      <c r="S28" s="10">
        <v>192</v>
      </c>
      <c r="T28" s="6">
        <f t="shared" si="5"/>
        <v>2.686441863719043E-2</v>
      </c>
      <c r="U28" s="10">
        <v>7328</v>
      </c>
      <c r="V28" s="10">
        <v>181</v>
      </c>
      <c r="W28" s="6">
        <f t="shared" si="6"/>
        <v>2.4699781659388645E-2</v>
      </c>
      <c r="X28" s="10">
        <v>8299</v>
      </c>
      <c r="Y28" s="10">
        <v>69</v>
      </c>
      <c r="Z28" s="6">
        <f t="shared" si="7"/>
        <v>8.3142547294854808E-3</v>
      </c>
      <c r="AA28" s="10">
        <v>8819</v>
      </c>
      <c r="AB28" s="10">
        <v>190</v>
      </c>
      <c r="AC28" s="6">
        <f t="shared" si="8"/>
        <v>2.1544392788297992E-2</v>
      </c>
      <c r="AD28" s="10">
        <v>8939</v>
      </c>
      <c r="AE28" s="10">
        <v>254</v>
      </c>
      <c r="AF28" s="6">
        <f t="shared" si="9"/>
        <v>2.8414811500167805E-2</v>
      </c>
      <c r="AG28" s="7">
        <f t="shared" si="12"/>
        <v>0</v>
      </c>
      <c r="AH28" s="22">
        <f t="shared" si="13"/>
        <v>1575</v>
      </c>
      <c r="AI28" s="22">
        <f t="shared" si="14"/>
        <v>158</v>
      </c>
      <c r="AJ28" s="23" t="e">
        <f t="shared" si="10"/>
        <v>#DIV/0!</v>
      </c>
      <c r="AK28" s="8" t="e">
        <f t="shared" si="11"/>
        <v>#DIV/0!</v>
      </c>
    </row>
    <row r="29" spans="1:37" ht="30" x14ac:dyDescent="0.25">
      <c r="A29" s="28" t="s">
        <v>37</v>
      </c>
      <c r="B29" s="4" t="s">
        <v>38</v>
      </c>
      <c r="C29" s="5">
        <v>12</v>
      </c>
      <c r="D29" s="5">
        <v>2</v>
      </c>
      <c r="E29" s="6">
        <f t="shared" si="0"/>
        <v>0.16666666666666666</v>
      </c>
      <c r="F29" s="5"/>
      <c r="G29" s="5"/>
      <c r="H29" s="6" t="e">
        <f t="shared" si="1"/>
        <v>#DIV/0!</v>
      </c>
      <c r="I29" s="5"/>
      <c r="J29" s="5"/>
      <c r="K29" s="6" t="e">
        <f t="shared" si="2"/>
        <v>#DIV/0!</v>
      </c>
      <c r="L29" s="5">
        <v>1</v>
      </c>
      <c r="M29" s="5">
        <v>0</v>
      </c>
      <c r="N29" s="6">
        <f t="shared" si="3"/>
        <v>0</v>
      </c>
      <c r="O29" s="5">
        <v>4</v>
      </c>
      <c r="P29" s="5">
        <v>0</v>
      </c>
      <c r="Q29" s="6">
        <f t="shared" si="4"/>
        <v>0</v>
      </c>
      <c r="R29" s="5">
        <v>4</v>
      </c>
      <c r="S29" s="5">
        <v>0</v>
      </c>
      <c r="T29" s="6">
        <f t="shared" si="5"/>
        <v>0</v>
      </c>
      <c r="U29" s="5">
        <v>12</v>
      </c>
      <c r="V29" s="5">
        <v>0</v>
      </c>
      <c r="W29" s="6">
        <f t="shared" si="6"/>
        <v>0</v>
      </c>
      <c r="X29" s="5">
        <v>18</v>
      </c>
      <c r="Y29" s="5">
        <v>0</v>
      </c>
      <c r="Z29" s="6">
        <f t="shared" si="7"/>
        <v>0</v>
      </c>
      <c r="AA29" s="5">
        <v>19</v>
      </c>
      <c r="AB29" s="5">
        <v>0</v>
      </c>
      <c r="AC29" s="6">
        <f t="shared" si="8"/>
        <v>0</v>
      </c>
      <c r="AD29" s="5">
        <v>16</v>
      </c>
      <c r="AE29" s="5">
        <v>0</v>
      </c>
      <c r="AF29" s="6">
        <f t="shared" si="9"/>
        <v>0</v>
      </c>
      <c r="AG29" s="7">
        <f t="shared" si="12"/>
        <v>12</v>
      </c>
      <c r="AH29" s="22">
        <f t="shared" si="13"/>
        <v>2</v>
      </c>
      <c r="AI29" s="22">
        <f t="shared" si="14"/>
        <v>0</v>
      </c>
      <c r="AJ29" s="23">
        <v>2.0799999999999999E-2</v>
      </c>
      <c r="AK29" s="8" t="s">
        <v>145</v>
      </c>
    </row>
    <row r="30" spans="1:37" x14ac:dyDescent="0.25">
      <c r="A30" s="31"/>
      <c r="B30" s="4" t="s">
        <v>39</v>
      </c>
      <c r="C30" s="5">
        <v>17</v>
      </c>
      <c r="D30" s="5">
        <v>1</v>
      </c>
      <c r="E30" s="6">
        <f t="shared" si="0"/>
        <v>5.8823529411764705E-2</v>
      </c>
      <c r="F30" s="5">
        <v>9</v>
      </c>
      <c r="G30" s="5">
        <v>0</v>
      </c>
      <c r="H30" s="6">
        <f t="shared" si="1"/>
        <v>0</v>
      </c>
      <c r="I30" s="5">
        <v>8</v>
      </c>
      <c r="J30" s="5">
        <v>0</v>
      </c>
      <c r="K30" s="6">
        <f t="shared" si="2"/>
        <v>0</v>
      </c>
      <c r="L30" s="5">
        <v>10</v>
      </c>
      <c r="M30" s="5">
        <v>0</v>
      </c>
      <c r="N30" s="6">
        <f t="shared" si="3"/>
        <v>0</v>
      </c>
      <c r="O30" s="5">
        <v>12</v>
      </c>
      <c r="P30" s="5">
        <v>0</v>
      </c>
      <c r="Q30" s="6">
        <f t="shared" si="4"/>
        <v>0</v>
      </c>
      <c r="R30" s="5">
        <v>5</v>
      </c>
      <c r="S30" s="5">
        <v>4</v>
      </c>
      <c r="T30" s="6">
        <f t="shared" si="5"/>
        <v>0.8</v>
      </c>
      <c r="U30" s="5">
        <v>10</v>
      </c>
      <c r="V30" s="5">
        <v>0</v>
      </c>
      <c r="W30" s="6">
        <f t="shared" si="6"/>
        <v>0</v>
      </c>
      <c r="X30" s="5">
        <v>20</v>
      </c>
      <c r="Y30" s="5">
        <v>3</v>
      </c>
      <c r="Z30" s="6">
        <f t="shared" si="7"/>
        <v>0.15</v>
      </c>
      <c r="AA30" s="5">
        <v>16</v>
      </c>
      <c r="AB30" s="5">
        <v>3</v>
      </c>
      <c r="AC30" s="6">
        <f t="shared" si="8"/>
        <v>0.1875</v>
      </c>
      <c r="AD30" s="5">
        <v>18</v>
      </c>
      <c r="AE30" s="5">
        <v>0</v>
      </c>
      <c r="AF30" s="6">
        <f t="shared" si="9"/>
        <v>0</v>
      </c>
      <c r="AG30" s="7">
        <f t="shared" si="12"/>
        <v>17</v>
      </c>
      <c r="AH30" s="22">
        <f t="shared" si="13"/>
        <v>11</v>
      </c>
      <c r="AI30" s="22">
        <f t="shared" si="14"/>
        <v>1</v>
      </c>
      <c r="AJ30" s="23">
        <f t="shared" si="10"/>
        <v>0.11963235294117647</v>
      </c>
      <c r="AK30" s="8" t="str">
        <f t="shared" si="11"/>
        <v>مشبع</v>
      </c>
    </row>
    <row r="31" spans="1:37" x14ac:dyDescent="0.25">
      <c r="A31" s="31"/>
      <c r="B31" s="4" t="s">
        <v>40</v>
      </c>
      <c r="C31" s="5">
        <v>29</v>
      </c>
      <c r="D31" s="5">
        <v>0</v>
      </c>
      <c r="E31" s="6">
        <f t="shared" si="0"/>
        <v>0</v>
      </c>
      <c r="F31" s="5">
        <v>7</v>
      </c>
      <c r="G31" s="5">
        <v>0</v>
      </c>
      <c r="H31" s="6">
        <f t="shared" si="1"/>
        <v>0</v>
      </c>
      <c r="I31" s="5">
        <v>9</v>
      </c>
      <c r="J31" s="5">
        <v>0</v>
      </c>
      <c r="K31" s="6">
        <f t="shared" si="2"/>
        <v>0</v>
      </c>
      <c r="L31" s="5">
        <v>11</v>
      </c>
      <c r="M31" s="5">
        <v>0</v>
      </c>
      <c r="N31" s="6">
        <f t="shared" si="3"/>
        <v>0</v>
      </c>
      <c r="O31" s="5">
        <v>15</v>
      </c>
      <c r="P31" s="5">
        <v>0</v>
      </c>
      <c r="Q31" s="6">
        <f t="shared" si="4"/>
        <v>0</v>
      </c>
      <c r="R31" s="5">
        <v>15</v>
      </c>
      <c r="S31" s="5">
        <v>0</v>
      </c>
      <c r="T31" s="6">
        <f t="shared" si="5"/>
        <v>0</v>
      </c>
      <c r="U31" s="5">
        <v>19</v>
      </c>
      <c r="V31" s="5">
        <v>1</v>
      </c>
      <c r="W31" s="6">
        <f t="shared" si="6"/>
        <v>5.2631578947368418E-2</v>
      </c>
      <c r="X31" s="5">
        <v>21</v>
      </c>
      <c r="Y31" s="5">
        <v>0</v>
      </c>
      <c r="Z31" s="6">
        <f t="shared" si="7"/>
        <v>0</v>
      </c>
      <c r="AA31" s="5">
        <v>24</v>
      </c>
      <c r="AB31" s="5">
        <v>0</v>
      </c>
      <c r="AC31" s="6">
        <f t="shared" si="8"/>
        <v>0</v>
      </c>
      <c r="AD31" s="5">
        <v>28</v>
      </c>
      <c r="AE31" s="5">
        <v>0</v>
      </c>
      <c r="AF31" s="6">
        <f t="shared" si="9"/>
        <v>0</v>
      </c>
      <c r="AG31" s="7">
        <f t="shared" si="12"/>
        <v>29</v>
      </c>
      <c r="AH31" s="22">
        <f t="shared" si="13"/>
        <v>1</v>
      </c>
      <c r="AI31" s="22">
        <f t="shared" si="14"/>
        <v>0</v>
      </c>
      <c r="AJ31" s="23">
        <f t="shared" si="10"/>
        <v>5.263157894736842E-3</v>
      </c>
      <c r="AK31" s="8" t="str">
        <f t="shared" si="11"/>
        <v>راكد</v>
      </c>
    </row>
    <row r="32" spans="1:37" x14ac:dyDescent="0.25">
      <c r="A32" s="31"/>
      <c r="B32" s="4" t="s">
        <v>41</v>
      </c>
      <c r="C32" s="5">
        <v>35</v>
      </c>
      <c r="D32" s="5">
        <v>0</v>
      </c>
      <c r="E32" s="6">
        <f t="shared" si="0"/>
        <v>0</v>
      </c>
      <c r="F32" s="5">
        <v>6</v>
      </c>
      <c r="G32" s="5">
        <v>1</v>
      </c>
      <c r="H32" s="6">
        <f t="shared" si="1"/>
        <v>0.16666666666666666</v>
      </c>
      <c r="I32" s="5">
        <v>5</v>
      </c>
      <c r="J32" s="5">
        <v>0</v>
      </c>
      <c r="K32" s="6">
        <f t="shared" si="2"/>
        <v>0</v>
      </c>
      <c r="L32" s="5">
        <v>13</v>
      </c>
      <c r="M32" s="5">
        <v>0</v>
      </c>
      <c r="N32" s="6">
        <f t="shared" si="3"/>
        <v>0</v>
      </c>
      <c r="O32" s="5">
        <v>14</v>
      </c>
      <c r="P32" s="5">
        <v>0</v>
      </c>
      <c r="Q32" s="6">
        <f t="shared" si="4"/>
        <v>0</v>
      </c>
      <c r="R32" s="5">
        <v>21</v>
      </c>
      <c r="S32" s="5">
        <v>0</v>
      </c>
      <c r="T32" s="6">
        <f t="shared" si="5"/>
        <v>0</v>
      </c>
      <c r="U32" s="5">
        <v>24</v>
      </c>
      <c r="V32" s="5">
        <v>0</v>
      </c>
      <c r="W32" s="6">
        <f t="shared" si="6"/>
        <v>0</v>
      </c>
      <c r="X32" s="5">
        <v>25</v>
      </c>
      <c r="Y32" s="5">
        <v>0</v>
      </c>
      <c r="Z32" s="6">
        <f t="shared" si="7"/>
        <v>0</v>
      </c>
      <c r="AA32" s="5">
        <v>24</v>
      </c>
      <c r="AB32" s="5">
        <v>1</v>
      </c>
      <c r="AC32" s="6">
        <f t="shared" si="8"/>
        <v>4.1666666666666664E-2</v>
      </c>
      <c r="AD32" s="5">
        <v>31</v>
      </c>
      <c r="AE32" s="5">
        <v>0</v>
      </c>
      <c r="AF32" s="6">
        <f t="shared" si="9"/>
        <v>0</v>
      </c>
      <c r="AG32" s="7">
        <f t="shared" si="12"/>
        <v>35</v>
      </c>
      <c r="AH32" s="22">
        <f t="shared" si="13"/>
        <v>2</v>
      </c>
      <c r="AI32" s="22">
        <f t="shared" si="14"/>
        <v>0</v>
      </c>
      <c r="AJ32" s="23">
        <f t="shared" si="10"/>
        <v>2.0833333333333332E-2</v>
      </c>
      <c r="AK32" s="8" t="str">
        <f t="shared" si="11"/>
        <v>مشبع</v>
      </c>
    </row>
    <row r="33" spans="1:37" x14ac:dyDescent="0.25">
      <c r="A33" s="31"/>
      <c r="B33" s="4" t="s">
        <v>42</v>
      </c>
      <c r="C33" s="5">
        <v>35</v>
      </c>
      <c r="D33" s="5">
        <v>0</v>
      </c>
      <c r="E33" s="6">
        <f t="shared" si="0"/>
        <v>0</v>
      </c>
      <c r="F33" s="5">
        <v>16</v>
      </c>
      <c r="G33" s="5">
        <v>2</v>
      </c>
      <c r="H33" s="6">
        <f t="shared" si="1"/>
        <v>0.125</v>
      </c>
      <c r="I33" s="5">
        <v>20</v>
      </c>
      <c r="J33" s="5">
        <v>0</v>
      </c>
      <c r="K33" s="6">
        <f t="shared" si="2"/>
        <v>0</v>
      </c>
      <c r="L33" s="5">
        <v>22</v>
      </c>
      <c r="M33" s="5">
        <v>0</v>
      </c>
      <c r="N33" s="6">
        <f t="shared" si="3"/>
        <v>0</v>
      </c>
      <c r="O33" s="5">
        <v>24</v>
      </c>
      <c r="P33" s="5">
        <v>0</v>
      </c>
      <c r="Q33" s="6">
        <f t="shared" si="4"/>
        <v>0</v>
      </c>
      <c r="R33" s="5">
        <v>29</v>
      </c>
      <c r="S33" s="5">
        <v>0</v>
      </c>
      <c r="T33" s="6">
        <f t="shared" si="5"/>
        <v>0</v>
      </c>
      <c r="U33" s="5">
        <v>25</v>
      </c>
      <c r="V33" s="5">
        <v>0</v>
      </c>
      <c r="W33" s="6">
        <f t="shared" si="6"/>
        <v>0</v>
      </c>
      <c r="X33" s="5">
        <v>27</v>
      </c>
      <c r="Y33" s="5">
        <v>0</v>
      </c>
      <c r="Z33" s="6">
        <f t="shared" si="7"/>
        <v>0</v>
      </c>
      <c r="AA33" s="5">
        <v>34</v>
      </c>
      <c r="AB33" s="5">
        <v>2</v>
      </c>
      <c r="AC33" s="6">
        <f t="shared" si="8"/>
        <v>5.8823529411764705E-2</v>
      </c>
      <c r="AD33" s="5">
        <v>32</v>
      </c>
      <c r="AE33" s="5">
        <v>0</v>
      </c>
      <c r="AF33" s="6">
        <f t="shared" si="9"/>
        <v>0</v>
      </c>
      <c r="AG33" s="7">
        <f t="shared" si="12"/>
        <v>35</v>
      </c>
      <c r="AH33" s="22">
        <f t="shared" si="13"/>
        <v>4</v>
      </c>
      <c r="AI33" s="22">
        <f t="shared" si="14"/>
        <v>0</v>
      </c>
      <c r="AJ33" s="23">
        <f t="shared" si="10"/>
        <v>1.8382352941176471E-2</v>
      </c>
      <c r="AK33" s="8" t="str">
        <f t="shared" si="11"/>
        <v>مشبع</v>
      </c>
    </row>
    <row r="34" spans="1:37" x14ac:dyDescent="0.25">
      <c r="A34" s="31"/>
      <c r="B34" s="4" t="s">
        <v>43</v>
      </c>
      <c r="C34" s="21">
        <v>208</v>
      </c>
      <c r="D34" s="5">
        <v>150</v>
      </c>
      <c r="E34" s="6">
        <f t="shared" si="0"/>
        <v>0.72115384615384615</v>
      </c>
      <c r="F34" s="5">
        <v>135</v>
      </c>
      <c r="G34" s="5">
        <v>11</v>
      </c>
      <c r="H34" s="6">
        <f t="shared" si="1"/>
        <v>8.1481481481481488E-2</v>
      </c>
      <c r="I34" s="5">
        <v>190</v>
      </c>
      <c r="J34" s="5">
        <v>8</v>
      </c>
      <c r="K34" s="6">
        <f t="shared" si="2"/>
        <v>4.2105263157894736E-2</v>
      </c>
      <c r="L34" s="5">
        <v>217</v>
      </c>
      <c r="M34" s="5">
        <v>14</v>
      </c>
      <c r="N34" s="6">
        <f t="shared" si="3"/>
        <v>6.4516129032258063E-2</v>
      </c>
      <c r="O34" s="5">
        <v>233</v>
      </c>
      <c r="P34" s="5">
        <v>18</v>
      </c>
      <c r="Q34" s="6">
        <f t="shared" si="4"/>
        <v>7.7253218884120178E-2</v>
      </c>
      <c r="R34" s="5">
        <v>240</v>
      </c>
      <c r="S34" s="5">
        <v>29</v>
      </c>
      <c r="T34" s="6">
        <f t="shared" si="5"/>
        <v>0.12083333333333333</v>
      </c>
      <c r="U34" s="5">
        <v>259</v>
      </c>
      <c r="V34" s="5">
        <v>84</v>
      </c>
      <c r="W34" s="6">
        <f t="shared" si="6"/>
        <v>0.32432432432432434</v>
      </c>
      <c r="X34" s="5">
        <v>280</v>
      </c>
      <c r="Y34" s="5">
        <v>18</v>
      </c>
      <c r="Z34" s="6">
        <f t="shared" si="7"/>
        <v>6.4285714285714279E-2</v>
      </c>
      <c r="AA34" s="5">
        <v>317</v>
      </c>
      <c r="AB34" s="5">
        <v>17</v>
      </c>
      <c r="AC34" s="6">
        <f t="shared" si="8"/>
        <v>5.362776025236593E-2</v>
      </c>
      <c r="AD34" s="5">
        <v>320</v>
      </c>
      <c r="AE34" s="5">
        <v>9</v>
      </c>
      <c r="AF34" s="6">
        <f t="shared" si="9"/>
        <v>2.8125000000000001E-2</v>
      </c>
      <c r="AG34" s="7">
        <f t="shared" si="12"/>
        <v>208</v>
      </c>
      <c r="AH34" s="22">
        <f t="shared" si="13"/>
        <v>358</v>
      </c>
      <c r="AI34" s="22">
        <f t="shared" si="14"/>
        <v>36</v>
      </c>
      <c r="AJ34" s="23">
        <f t="shared" si="10"/>
        <v>0.15777060709053384</v>
      </c>
      <c r="AK34" s="8" t="str">
        <f t="shared" si="11"/>
        <v>مطلوب</v>
      </c>
    </row>
    <row r="35" spans="1:37" x14ac:dyDescent="0.25">
      <c r="A35" s="31"/>
      <c r="B35" s="4" t="s">
        <v>44</v>
      </c>
      <c r="C35" s="21">
        <v>18</v>
      </c>
      <c r="D35" s="5">
        <v>0</v>
      </c>
      <c r="E35" s="6">
        <f t="shared" si="0"/>
        <v>0</v>
      </c>
      <c r="F35" s="5">
        <v>8</v>
      </c>
      <c r="G35" s="5">
        <v>0</v>
      </c>
      <c r="H35" s="6">
        <f t="shared" si="1"/>
        <v>0</v>
      </c>
      <c r="I35" s="5">
        <v>8</v>
      </c>
      <c r="J35" s="5">
        <v>0</v>
      </c>
      <c r="K35" s="6">
        <f t="shared" si="2"/>
        <v>0</v>
      </c>
      <c r="L35" s="5">
        <v>14</v>
      </c>
      <c r="M35" s="5">
        <v>1</v>
      </c>
      <c r="N35" s="6">
        <f t="shared" si="3"/>
        <v>7.1428571428571425E-2</v>
      </c>
      <c r="O35" s="5">
        <v>9</v>
      </c>
      <c r="P35" s="5">
        <v>0</v>
      </c>
      <c r="Q35" s="6">
        <f t="shared" si="4"/>
        <v>0</v>
      </c>
      <c r="R35" s="5">
        <v>11</v>
      </c>
      <c r="S35" s="5">
        <v>0</v>
      </c>
      <c r="T35" s="6">
        <f t="shared" si="5"/>
        <v>0</v>
      </c>
      <c r="U35" s="5">
        <v>14</v>
      </c>
      <c r="V35" s="5">
        <v>0</v>
      </c>
      <c r="W35" s="6">
        <f t="shared" si="6"/>
        <v>0</v>
      </c>
      <c r="X35" s="5">
        <v>15</v>
      </c>
      <c r="Y35" s="5">
        <v>2</v>
      </c>
      <c r="Z35" s="6">
        <f t="shared" si="7"/>
        <v>0.13333333333333333</v>
      </c>
      <c r="AA35" s="5">
        <v>15</v>
      </c>
      <c r="AB35" s="5">
        <v>0</v>
      </c>
      <c r="AC35" s="6">
        <f t="shared" si="8"/>
        <v>0</v>
      </c>
      <c r="AD35" s="5">
        <v>14</v>
      </c>
      <c r="AE35" s="5">
        <v>0</v>
      </c>
      <c r="AF35" s="6">
        <f t="shared" si="9"/>
        <v>0</v>
      </c>
      <c r="AG35" s="7">
        <f t="shared" si="12"/>
        <v>18</v>
      </c>
      <c r="AH35" s="22">
        <f t="shared" si="13"/>
        <v>3</v>
      </c>
      <c r="AI35" s="22">
        <f t="shared" si="14"/>
        <v>0</v>
      </c>
      <c r="AJ35" s="23">
        <f t="shared" si="10"/>
        <v>2.0476190476190474E-2</v>
      </c>
      <c r="AK35" s="8" t="str">
        <f t="shared" si="11"/>
        <v>مشبع</v>
      </c>
    </row>
    <row r="36" spans="1:37" x14ac:dyDescent="0.25">
      <c r="A36" s="31"/>
      <c r="B36" s="4" t="s">
        <v>45</v>
      </c>
      <c r="C36" s="21">
        <v>439</v>
      </c>
      <c r="D36" s="5">
        <v>2</v>
      </c>
      <c r="E36" s="6">
        <f t="shared" si="0"/>
        <v>4.5558086560364463E-3</v>
      </c>
      <c r="F36" s="5">
        <v>135</v>
      </c>
      <c r="G36" s="5">
        <v>2</v>
      </c>
      <c r="H36" s="6">
        <f t="shared" si="1"/>
        <v>1.4814814814814815E-2</v>
      </c>
      <c r="I36" s="5">
        <v>135</v>
      </c>
      <c r="J36" s="5">
        <v>6</v>
      </c>
      <c r="K36" s="6">
        <f t="shared" si="2"/>
        <v>4.4444444444444446E-2</v>
      </c>
      <c r="L36" s="5">
        <v>171</v>
      </c>
      <c r="M36" s="5">
        <v>3</v>
      </c>
      <c r="N36" s="6">
        <f t="shared" si="3"/>
        <v>1.7543859649122806E-2</v>
      </c>
      <c r="O36" s="5">
        <v>177</v>
      </c>
      <c r="P36" s="5">
        <v>10</v>
      </c>
      <c r="Q36" s="6">
        <f t="shared" si="4"/>
        <v>5.6497175141242938E-2</v>
      </c>
      <c r="R36" s="5">
        <v>196</v>
      </c>
      <c r="S36" s="5">
        <v>4</v>
      </c>
      <c r="T36" s="6">
        <f t="shared" si="5"/>
        <v>2.0408163265306121E-2</v>
      </c>
      <c r="U36" s="5">
        <v>241</v>
      </c>
      <c r="V36" s="5">
        <v>2</v>
      </c>
      <c r="W36" s="6">
        <f t="shared" si="6"/>
        <v>8.2987551867219917E-3</v>
      </c>
      <c r="X36" s="5">
        <v>295</v>
      </c>
      <c r="Y36" s="5">
        <v>6</v>
      </c>
      <c r="Z36" s="6">
        <f t="shared" si="7"/>
        <v>2.0338983050847456E-2</v>
      </c>
      <c r="AA36" s="5">
        <v>346</v>
      </c>
      <c r="AB36" s="5">
        <v>5</v>
      </c>
      <c r="AC36" s="6">
        <f t="shared" si="8"/>
        <v>1.4450867052023121E-2</v>
      </c>
      <c r="AD36" s="5">
        <v>362</v>
      </c>
      <c r="AE36" s="5">
        <v>3</v>
      </c>
      <c r="AF36" s="6">
        <f t="shared" si="9"/>
        <v>8.2872928176795577E-3</v>
      </c>
      <c r="AG36" s="7">
        <f t="shared" si="12"/>
        <v>439</v>
      </c>
      <c r="AH36" s="22">
        <f t="shared" si="13"/>
        <v>43</v>
      </c>
      <c r="AI36" s="22">
        <f t="shared" si="14"/>
        <v>4</v>
      </c>
      <c r="AJ36" s="23">
        <f t="shared" si="10"/>
        <v>2.0964016407823971E-2</v>
      </c>
      <c r="AK36" s="8" t="str">
        <f t="shared" si="11"/>
        <v>مشبع</v>
      </c>
    </row>
    <row r="37" spans="1:37" x14ac:dyDescent="0.25">
      <c r="A37" s="31"/>
      <c r="B37" s="4" t="s">
        <v>46</v>
      </c>
      <c r="C37" s="5">
        <v>76</v>
      </c>
      <c r="D37" s="5">
        <v>19</v>
      </c>
      <c r="E37" s="6">
        <f t="shared" si="0"/>
        <v>0.25</v>
      </c>
      <c r="F37" s="5">
        <v>6</v>
      </c>
      <c r="G37" s="5">
        <v>4</v>
      </c>
      <c r="H37" s="6">
        <f t="shared" si="1"/>
        <v>0.66666666666666663</v>
      </c>
      <c r="I37" s="5">
        <v>10</v>
      </c>
      <c r="J37" s="5">
        <v>5</v>
      </c>
      <c r="K37" s="6">
        <f t="shared" si="2"/>
        <v>0.5</v>
      </c>
      <c r="L37" s="5">
        <v>14</v>
      </c>
      <c r="M37" s="5">
        <v>7</v>
      </c>
      <c r="N37" s="6">
        <f t="shared" si="3"/>
        <v>0.5</v>
      </c>
      <c r="O37" s="5">
        <v>22</v>
      </c>
      <c r="P37" s="5">
        <v>3</v>
      </c>
      <c r="Q37" s="6">
        <f t="shared" si="4"/>
        <v>0.13636363636363635</v>
      </c>
      <c r="R37" s="5">
        <v>26</v>
      </c>
      <c r="S37" s="5">
        <v>9</v>
      </c>
      <c r="T37" s="6">
        <f t="shared" si="5"/>
        <v>0.34615384615384615</v>
      </c>
      <c r="U37" s="5">
        <v>23</v>
      </c>
      <c r="V37" s="5">
        <v>5</v>
      </c>
      <c r="W37" s="6">
        <f t="shared" si="6"/>
        <v>0.21739130434782608</v>
      </c>
      <c r="X37" s="5">
        <v>34</v>
      </c>
      <c r="Y37" s="5">
        <v>7</v>
      </c>
      <c r="Z37" s="6">
        <f t="shared" si="7"/>
        <v>0.20588235294117646</v>
      </c>
      <c r="AA37" s="5">
        <v>54</v>
      </c>
      <c r="AB37" s="5">
        <v>18</v>
      </c>
      <c r="AC37" s="6">
        <f t="shared" si="8"/>
        <v>0.33333333333333331</v>
      </c>
      <c r="AD37" s="5">
        <v>51</v>
      </c>
      <c r="AE37" s="5">
        <v>8</v>
      </c>
      <c r="AF37" s="6">
        <f t="shared" si="9"/>
        <v>0.15686274509803921</v>
      </c>
      <c r="AG37" s="7">
        <f t="shared" si="12"/>
        <v>76</v>
      </c>
      <c r="AH37" s="22">
        <f t="shared" si="13"/>
        <v>85</v>
      </c>
      <c r="AI37" s="22">
        <f t="shared" si="14"/>
        <v>9</v>
      </c>
      <c r="AJ37" s="23">
        <f t="shared" si="10"/>
        <v>0.33126538849045245</v>
      </c>
      <c r="AK37" s="8" t="str">
        <f t="shared" si="11"/>
        <v>مطلوب</v>
      </c>
    </row>
    <row r="38" spans="1:37" x14ac:dyDescent="0.25">
      <c r="A38" s="31"/>
      <c r="B38" s="4" t="s">
        <v>47</v>
      </c>
      <c r="C38" s="5">
        <v>47</v>
      </c>
      <c r="D38" s="5">
        <v>0</v>
      </c>
      <c r="E38" s="6">
        <f t="shared" si="0"/>
        <v>0</v>
      </c>
      <c r="F38" s="5">
        <v>36</v>
      </c>
      <c r="G38" s="5">
        <v>1</v>
      </c>
      <c r="H38" s="6">
        <f t="shared" si="1"/>
        <v>2.7777777777777776E-2</v>
      </c>
      <c r="I38" s="5">
        <v>41</v>
      </c>
      <c r="J38" s="5">
        <v>1</v>
      </c>
      <c r="K38" s="6">
        <f t="shared" si="2"/>
        <v>2.4390243902439025E-2</v>
      </c>
      <c r="L38" s="5">
        <v>44</v>
      </c>
      <c r="M38" s="5">
        <v>2</v>
      </c>
      <c r="N38" s="6">
        <f t="shared" si="3"/>
        <v>4.5454545454545456E-2</v>
      </c>
      <c r="O38" s="5">
        <v>42</v>
      </c>
      <c r="P38" s="5">
        <v>0</v>
      </c>
      <c r="Q38" s="6">
        <f t="shared" si="4"/>
        <v>0</v>
      </c>
      <c r="R38" s="5">
        <v>49</v>
      </c>
      <c r="S38" s="5">
        <v>0</v>
      </c>
      <c r="T38" s="6">
        <f t="shared" si="5"/>
        <v>0</v>
      </c>
      <c r="U38" s="5">
        <v>52</v>
      </c>
      <c r="V38" s="5">
        <v>11</v>
      </c>
      <c r="W38" s="6">
        <f t="shared" si="6"/>
        <v>0.21153846153846154</v>
      </c>
      <c r="X38" s="5">
        <v>30</v>
      </c>
      <c r="Y38" s="5">
        <v>0</v>
      </c>
      <c r="Z38" s="6">
        <f t="shared" si="7"/>
        <v>0</v>
      </c>
      <c r="AA38" s="5">
        <v>37</v>
      </c>
      <c r="AB38" s="5">
        <v>2</v>
      </c>
      <c r="AC38" s="6">
        <f t="shared" si="8"/>
        <v>5.4054054054054057E-2</v>
      </c>
      <c r="AD38" s="5">
        <v>43</v>
      </c>
      <c r="AE38" s="5">
        <v>1</v>
      </c>
      <c r="AF38" s="6">
        <f t="shared" si="9"/>
        <v>2.3255813953488372E-2</v>
      </c>
      <c r="AG38" s="7">
        <f t="shared" si="12"/>
        <v>47</v>
      </c>
      <c r="AH38" s="22">
        <f t="shared" si="13"/>
        <v>18</v>
      </c>
      <c r="AI38" s="22">
        <f t="shared" si="14"/>
        <v>2</v>
      </c>
      <c r="AJ38" s="23">
        <f t="shared" si="10"/>
        <v>3.8647089668076624E-2</v>
      </c>
      <c r="AK38" s="8" t="str">
        <f t="shared" si="11"/>
        <v>مشبع</v>
      </c>
    </row>
    <row r="39" spans="1:37" ht="30" x14ac:dyDescent="0.25">
      <c r="A39" s="31"/>
      <c r="B39" s="4" t="s">
        <v>48</v>
      </c>
      <c r="C39" s="5">
        <v>50</v>
      </c>
      <c r="D39" s="5">
        <v>0</v>
      </c>
      <c r="E39" s="6">
        <f t="shared" si="0"/>
        <v>0</v>
      </c>
      <c r="F39" s="5">
        <v>25</v>
      </c>
      <c r="G39" s="5">
        <v>0</v>
      </c>
      <c r="H39" s="6">
        <f t="shared" si="1"/>
        <v>0</v>
      </c>
      <c r="I39" s="5">
        <v>32</v>
      </c>
      <c r="J39" s="5">
        <v>0</v>
      </c>
      <c r="K39" s="6">
        <f t="shared" si="2"/>
        <v>0</v>
      </c>
      <c r="L39" s="5">
        <v>42</v>
      </c>
      <c r="M39" s="5">
        <v>0</v>
      </c>
      <c r="N39" s="6">
        <f t="shared" si="3"/>
        <v>0</v>
      </c>
      <c r="O39" s="5">
        <v>38</v>
      </c>
      <c r="P39" s="5">
        <v>0</v>
      </c>
      <c r="Q39" s="6">
        <f t="shared" si="4"/>
        <v>0</v>
      </c>
      <c r="R39" s="5">
        <v>40</v>
      </c>
      <c r="S39" s="5">
        <v>0</v>
      </c>
      <c r="T39" s="6">
        <f t="shared" si="5"/>
        <v>0</v>
      </c>
      <c r="U39" s="5">
        <v>40</v>
      </c>
      <c r="V39" s="5">
        <v>2</v>
      </c>
      <c r="W39" s="6">
        <f t="shared" si="6"/>
        <v>0.05</v>
      </c>
      <c r="X39" s="5">
        <v>35</v>
      </c>
      <c r="Y39" s="5">
        <v>1</v>
      </c>
      <c r="Z39" s="6">
        <f t="shared" si="7"/>
        <v>2.8571428571428571E-2</v>
      </c>
      <c r="AA39" s="5">
        <v>34</v>
      </c>
      <c r="AB39" s="5">
        <v>1</v>
      </c>
      <c r="AC39" s="6">
        <f t="shared" si="8"/>
        <v>2.9411764705882353E-2</v>
      </c>
      <c r="AD39" s="5">
        <v>43</v>
      </c>
      <c r="AE39" s="5">
        <v>0</v>
      </c>
      <c r="AF39" s="6">
        <f t="shared" si="9"/>
        <v>0</v>
      </c>
      <c r="AG39" s="7">
        <f t="shared" si="12"/>
        <v>50</v>
      </c>
      <c r="AH39" s="22">
        <f t="shared" si="13"/>
        <v>4</v>
      </c>
      <c r="AI39" s="22">
        <f t="shared" si="14"/>
        <v>0</v>
      </c>
      <c r="AJ39" s="23">
        <f t="shared" si="10"/>
        <v>1.0798319327731093E-2</v>
      </c>
      <c r="AK39" s="8" t="str">
        <f t="shared" si="11"/>
        <v>مشبع</v>
      </c>
    </row>
    <row r="40" spans="1:37" x14ac:dyDescent="0.25">
      <c r="A40" s="31"/>
      <c r="B40" s="4" t="s">
        <v>50</v>
      </c>
      <c r="C40" s="5">
        <v>313</v>
      </c>
      <c r="D40" s="5">
        <v>3</v>
      </c>
      <c r="E40" s="6">
        <f t="shared" si="0"/>
        <v>9.5846645367412137E-3</v>
      </c>
      <c r="F40" s="5">
        <v>53</v>
      </c>
      <c r="G40" s="5">
        <v>8</v>
      </c>
      <c r="H40" s="6">
        <f t="shared" ref="H40:H61" si="15">G40/F40</f>
        <v>0.15094339622641509</v>
      </c>
      <c r="I40" s="5">
        <v>69</v>
      </c>
      <c r="J40" s="5">
        <v>0</v>
      </c>
      <c r="K40" s="6">
        <f t="shared" ref="K40:K61" si="16">J40/I40</f>
        <v>0</v>
      </c>
      <c r="L40" s="5">
        <v>89</v>
      </c>
      <c r="M40" s="5">
        <v>0</v>
      </c>
      <c r="N40" s="6">
        <f t="shared" ref="N40:N61" si="17">M40/L40</f>
        <v>0</v>
      </c>
      <c r="O40" s="5">
        <v>92</v>
      </c>
      <c r="P40" s="5">
        <v>3</v>
      </c>
      <c r="Q40" s="6">
        <f t="shared" ref="Q40:Q61" si="18">P40/O40</f>
        <v>3.2608695652173912E-2</v>
      </c>
      <c r="R40" s="5">
        <v>116</v>
      </c>
      <c r="S40" s="5">
        <v>0</v>
      </c>
      <c r="T40" s="6">
        <f t="shared" ref="T40:T61" si="19">S40/R40</f>
        <v>0</v>
      </c>
      <c r="U40" s="5">
        <v>153</v>
      </c>
      <c r="V40" s="5">
        <v>8</v>
      </c>
      <c r="W40" s="6">
        <f t="shared" ref="W40:W61" si="20">V40/U40</f>
        <v>5.2287581699346407E-2</v>
      </c>
      <c r="X40" s="5">
        <v>166</v>
      </c>
      <c r="Y40" s="5">
        <v>0</v>
      </c>
      <c r="Z40" s="6">
        <f t="shared" ref="Z40:Z61" si="21">Y40/X40</f>
        <v>0</v>
      </c>
      <c r="AA40" s="5">
        <v>193</v>
      </c>
      <c r="AB40" s="5">
        <v>1</v>
      </c>
      <c r="AC40" s="6">
        <f t="shared" ref="AC40:AC61" si="22">AB40/AA40</f>
        <v>5.1813471502590676E-3</v>
      </c>
      <c r="AD40" s="5">
        <v>228</v>
      </c>
      <c r="AE40" s="5">
        <v>4</v>
      </c>
      <c r="AF40" s="6">
        <f t="shared" ref="AF40:AF61" si="23">AE40/AD40</f>
        <v>1.7543859649122806E-2</v>
      </c>
      <c r="AG40" s="7">
        <f t="shared" si="12"/>
        <v>313</v>
      </c>
      <c r="AH40" s="22">
        <f t="shared" si="13"/>
        <v>27</v>
      </c>
      <c r="AI40" s="22">
        <f t="shared" si="14"/>
        <v>3</v>
      </c>
      <c r="AJ40" s="23">
        <f t="shared" si="10"/>
        <v>2.6814954491405852E-2</v>
      </c>
      <c r="AK40" s="8" t="str">
        <f t="shared" si="11"/>
        <v>مشبع</v>
      </c>
    </row>
    <row r="41" spans="1:37" hidden="1" x14ac:dyDescent="0.25">
      <c r="A41" s="28" t="s">
        <v>51</v>
      </c>
      <c r="B41" s="29"/>
      <c r="C41" s="10">
        <v>41</v>
      </c>
      <c r="D41" s="10">
        <v>0</v>
      </c>
      <c r="E41" s="6">
        <f t="shared" si="0"/>
        <v>0</v>
      </c>
      <c r="F41" s="10">
        <v>450</v>
      </c>
      <c r="G41" s="10">
        <v>29</v>
      </c>
      <c r="H41" s="6">
        <f t="shared" si="15"/>
        <v>6.4444444444444443E-2</v>
      </c>
      <c r="I41" s="10">
        <v>546</v>
      </c>
      <c r="J41" s="10">
        <v>20</v>
      </c>
      <c r="K41" s="6">
        <f t="shared" si="16"/>
        <v>3.6630036630036632E-2</v>
      </c>
      <c r="L41" s="10">
        <v>670</v>
      </c>
      <c r="M41" s="10">
        <v>27</v>
      </c>
      <c r="N41" s="6">
        <f t="shared" si="17"/>
        <v>4.0298507462686567E-2</v>
      </c>
      <c r="O41" s="10">
        <v>708</v>
      </c>
      <c r="P41" s="10">
        <v>36</v>
      </c>
      <c r="Q41" s="6">
        <f t="shared" si="18"/>
        <v>5.0847457627118647E-2</v>
      </c>
      <c r="R41" s="10">
        <v>777</v>
      </c>
      <c r="S41" s="10">
        <v>46</v>
      </c>
      <c r="T41" s="6">
        <f t="shared" si="19"/>
        <v>5.9202059202059204E-2</v>
      </c>
      <c r="U41" s="10">
        <v>896</v>
      </c>
      <c r="V41" s="10">
        <v>115</v>
      </c>
      <c r="W41" s="6">
        <f t="shared" si="20"/>
        <v>0.12834821428571427</v>
      </c>
      <c r="X41" s="10">
        <v>995</v>
      </c>
      <c r="Y41" s="10">
        <v>40</v>
      </c>
      <c r="Z41" s="6">
        <f t="shared" si="21"/>
        <v>4.0201005025125629E-2</v>
      </c>
      <c r="AA41" s="10">
        <v>1130</v>
      </c>
      <c r="AB41" s="10">
        <v>51</v>
      </c>
      <c r="AC41" s="6">
        <f t="shared" si="22"/>
        <v>4.5132743362831858E-2</v>
      </c>
      <c r="AD41" s="10">
        <v>1207</v>
      </c>
      <c r="AE41" s="10">
        <v>29</v>
      </c>
      <c r="AF41" s="6">
        <f t="shared" si="23"/>
        <v>2.4026512013256007E-2</v>
      </c>
      <c r="AG41" s="7">
        <f t="shared" si="12"/>
        <v>41</v>
      </c>
      <c r="AH41" s="22">
        <f t="shared" si="13"/>
        <v>393</v>
      </c>
      <c r="AI41" s="22">
        <f t="shared" si="14"/>
        <v>39</v>
      </c>
      <c r="AJ41" s="23">
        <f t="shared" si="10"/>
        <v>4.8913098005327324E-2</v>
      </c>
      <c r="AK41" s="8" t="s">
        <v>126</v>
      </c>
    </row>
    <row r="42" spans="1:37" ht="14.25" customHeight="1" x14ac:dyDescent="0.25">
      <c r="A42" s="32" t="s">
        <v>52</v>
      </c>
      <c r="B42" s="4" t="s">
        <v>53</v>
      </c>
      <c r="C42" s="5">
        <v>41</v>
      </c>
      <c r="D42" s="5">
        <v>0</v>
      </c>
      <c r="E42" s="6">
        <f t="shared" si="0"/>
        <v>0</v>
      </c>
      <c r="F42" s="5">
        <v>21</v>
      </c>
      <c r="G42" s="5">
        <v>0</v>
      </c>
      <c r="H42" s="6">
        <f t="shared" si="15"/>
        <v>0</v>
      </c>
      <c r="I42" s="5">
        <v>20</v>
      </c>
      <c r="J42" s="5">
        <v>0</v>
      </c>
      <c r="K42" s="6">
        <f t="shared" si="16"/>
        <v>0</v>
      </c>
      <c r="L42" s="5">
        <v>22</v>
      </c>
      <c r="M42" s="5">
        <v>0</v>
      </c>
      <c r="N42" s="6">
        <f t="shared" si="17"/>
        <v>0</v>
      </c>
      <c r="O42" s="5">
        <v>22</v>
      </c>
      <c r="P42" s="5">
        <v>0</v>
      </c>
      <c r="Q42" s="6">
        <f t="shared" si="18"/>
        <v>0</v>
      </c>
      <c r="R42" s="5">
        <v>32</v>
      </c>
      <c r="S42" s="5">
        <v>2</v>
      </c>
      <c r="T42" s="6">
        <f t="shared" si="19"/>
        <v>6.25E-2</v>
      </c>
      <c r="U42" s="5">
        <v>31</v>
      </c>
      <c r="V42" s="5">
        <v>0</v>
      </c>
      <c r="W42" s="6">
        <f t="shared" si="20"/>
        <v>0</v>
      </c>
      <c r="X42" s="5">
        <v>38</v>
      </c>
      <c r="Y42" s="5">
        <v>0</v>
      </c>
      <c r="Z42" s="6">
        <f t="shared" si="21"/>
        <v>0</v>
      </c>
      <c r="AA42" s="5">
        <v>41</v>
      </c>
      <c r="AB42" s="5">
        <v>0</v>
      </c>
      <c r="AC42" s="6">
        <f t="shared" si="22"/>
        <v>0</v>
      </c>
      <c r="AD42" s="5">
        <v>44</v>
      </c>
      <c r="AE42" s="5">
        <v>1</v>
      </c>
      <c r="AF42" s="6">
        <f t="shared" si="23"/>
        <v>2.2727272727272728E-2</v>
      </c>
      <c r="AG42" s="7">
        <f t="shared" si="12"/>
        <v>41</v>
      </c>
      <c r="AH42" s="22">
        <f t="shared" si="13"/>
        <v>3</v>
      </c>
      <c r="AI42" s="22">
        <f t="shared" si="14"/>
        <v>0</v>
      </c>
      <c r="AJ42" s="23">
        <f t="shared" si="10"/>
        <v>8.5227272727272738E-3</v>
      </c>
      <c r="AK42" s="8" t="s">
        <v>128</v>
      </c>
    </row>
    <row r="43" spans="1:37" ht="14.25" customHeight="1" x14ac:dyDescent="0.25">
      <c r="A43" s="33"/>
      <c r="B43" s="4" t="s">
        <v>54</v>
      </c>
      <c r="C43" s="5">
        <v>24</v>
      </c>
      <c r="D43" s="5">
        <v>0</v>
      </c>
      <c r="E43" s="6">
        <f t="shared" si="0"/>
        <v>0</v>
      </c>
      <c r="F43" s="5">
        <v>44</v>
      </c>
      <c r="G43" s="5">
        <v>0</v>
      </c>
      <c r="H43" s="6">
        <f t="shared" si="15"/>
        <v>0</v>
      </c>
      <c r="I43" s="5">
        <v>44</v>
      </c>
      <c r="J43" s="5">
        <v>0</v>
      </c>
      <c r="K43" s="6">
        <f t="shared" si="16"/>
        <v>0</v>
      </c>
      <c r="L43" s="5">
        <v>45</v>
      </c>
      <c r="M43" s="5">
        <v>1</v>
      </c>
      <c r="N43" s="6">
        <f t="shared" si="17"/>
        <v>2.2222222222222223E-2</v>
      </c>
      <c r="O43" s="5">
        <v>42</v>
      </c>
      <c r="P43" s="5">
        <v>0</v>
      </c>
      <c r="Q43" s="6">
        <f t="shared" si="18"/>
        <v>0</v>
      </c>
      <c r="R43" s="5">
        <v>31</v>
      </c>
      <c r="S43" s="5">
        <v>0</v>
      </c>
      <c r="T43" s="6">
        <f t="shared" si="19"/>
        <v>0</v>
      </c>
      <c r="U43" s="5">
        <v>31</v>
      </c>
      <c r="V43" s="5">
        <v>0</v>
      </c>
      <c r="W43" s="6">
        <f t="shared" si="20"/>
        <v>0</v>
      </c>
      <c r="X43" s="5">
        <v>33</v>
      </c>
      <c r="Y43" s="5">
        <v>0</v>
      </c>
      <c r="Z43" s="6">
        <f t="shared" si="21"/>
        <v>0</v>
      </c>
      <c r="AA43" s="5">
        <v>33</v>
      </c>
      <c r="AB43" s="5">
        <v>0</v>
      </c>
      <c r="AC43" s="6">
        <f t="shared" si="22"/>
        <v>0</v>
      </c>
      <c r="AD43" s="5">
        <v>36</v>
      </c>
      <c r="AE43" s="5">
        <v>1</v>
      </c>
      <c r="AF43" s="6">
        <f t="shared" si="23"/>
        <v>2.7777777777777776E-2</v>
      </c>
      <c r="AG43" s="7">
        <f t="shared" si="12"/>
        <v>24</v>
      </c>
      <c r="AH43" s="22">
        <f t="shared" si="13"/>
        <v>2</v>
      </c>
      <c r="AI43" s="22">
        <f t="shared" si="14"/>
        <v>0</v>
      </c>
      <c r="AJ43" s="23">
        <f t="shared" si="10"/>
        <v>5.0000000000000001E-3</v>
      </c>
      <c r="AK43" s="8" t="s">
        <v>128</v>
      </c>
    </row>
    <row r="44" spans="1:37" ht="14.25" customHeight="1" x14ac:dyDescent="0.25">
      <c r="A44" s="33"/>
      <c r="B44" s="4" t="s">
        <v>55</v>
      </c>
      <c r="C44" s="5">
        <v>161</v>
      </c>
      <c r="D44" s="5">
        <v>0</v>
      </c>
      <c r="E44" s="6">
        <f t="shared" si="0"/>
        <v>0</v>
      </c>
      <c r="F44" s="5">
        <v>114</v>
      </c>
      <c r="G44" s="5">
        <v>0</v>
      </c>
      <c r="H44" s="6">
        <f t="shared" si="15"/>
        <v>0</v>
      </c>
      <c r="I44" s="5">
        <v>114</v>
      </c>
      <c r="J44" s="5">
        <v>0</v>
      </c>
      <c r="K44" s="6">
        <f t="shared" si="16"/>
        <v>0</v>
      </c>
      <c r="L44" s="5">
        <v>128</v>
      </c>
      <c r="M44" s="5">
        <v>0</v>
      </c>
      <c r="N44" s="6">
        <f t="shared" si="17"/>
        <v>0</v>
      </c>
      <c r="O44" s="5">
        <v>129</v>
      </c>
      <c r="P44" s="5">
        <v>0</v>
      </c>
      <c r="Q44" s="6">
        <f t="shared" si="18"/>
        <v>0</v>
      </c>
      <c r="R44" s="5">
        <v>135</v>
      </c>
      <c r="S44" s="5">
        <v>2</v>
      </c>
      <c r="T44" s="6">
        <f t="shared" si="19"/>
        <v>1.4814814814814815E-2</v>
      </c>
      <c r="U44" s="5">
        <v>133</v>
      </c>
      <c r="V44" s="5">
        <v>0</v>
      </c>
      <c r="W44" s="6">
        <f t="shared" si="20"/>
        <v>0</v>
      </c>
      <c r="X44" s="5">
        <v>151</v>
      </c>
      <c r="Y44" s="5">
        <v>1</v>
      </c>
      <c r="Z44" s="6">
        <f t="shared" si="21"/>
        <v>6.6225165562913907E-3</v>
      </c>
      <c r="AA44" s="5">
        <v>158</v>
      </c>
      <c r="AB44" s="5">
        <v>1</v>
      </c>
      <c r="AC44" s="6">
        <f t="shared" si="22"/>
        <v>6.3291139240506328E-3</v>
      </c>
      <c r="AD44" s="5">
        <v>163</v>
      </c>
      <c r="AE44" s="5">
        <v>2</v>
      </c>
      <c r="AF44" s="6">
        <f t="shared" si="23"/>
        <v>1.2269938650306749E-2</v>
      </c>
      <c r="AG44" s="7">
        <f t="shared" si="12"/>
        <v>161</v>
      </c>
      <c r="AH44" s="22">
        <f t="shared" si="13"/>
        <v>6</v>
      </c>
      <c r="AI44" s="22">
        <f t="shared" si="14"/>
        <v>1</v>
      </c>
      <c r="AJ44" s="23">
        <f t="shared" si="10"/>
        <v>4.0036383945463586E-3</v>
      </c>
      <c r="AK44" s="8" t="str">
        <f t="shared" ref="AK44:AK61" si="24">IF(AJ44&lt;1%,"راكد",IF(AJ44&lt;15%,"مشبع","مطلوب"))</f>
        <v>راكد</v>
      </c>
    </row>
    <row r="45" spans="1:37" ht="14.25" customHeight="1" x14ac:dyDescent="0.25">
      <c r="A45" s="33"/>
      <c r="B45" s="4" t="s">
        <v>56</v>
      </c>
      <c r="C45" s="5">
        <v>35</v>
      </c>
      <c r="D45" s="5">
        <v>0</v>
      </c>
      <c r="E45" s="6">
        <f t="shared" si="0"/>
        <v>0</v>
      </c>
      <c r="F45" s="5">
        <v>7</v>
      </c>
      <c r="G45" s="5">
        <v>0</v>
      </c>
      <c r="H45" s="6">
        <f t="shared" si="15"/>
        <v>0</v>
      </c>
      <c r="I45" s="5">
        <v>7</v>
      </c>
      <c r="J45" s="5">
        <v>0</v>
      </c>
      <c r="K45" s="6">
        <f t="shared" si="16"/>
        <v>0</v>
      </c>
      <c r="L45" s="5">
        <v>12</v>
      </c>
      <c r="M45" s="5">
        <v>0</v>
      </c>
      <c r="N45" s="6">
        <f t="shared" si="17"/>
        <v>0</v>
      </c>
      <c r="O45" s="5">
        <v>14</v>
      </c>
      <c r="P45" s="5">
        <v>1</v>
      </c>
      <c r="Q45" s="6">
        <f t="shared" si="18"/>
        <v>7.1428571428571425E-2</v>
      </c>
      <c r="R45" s="5">
        <v>13</v>
      </c>
      <c r="S45" s="5">
        <v>0</v>
      </c>
      <c r="T45" s="6">
        <f t="shared" si="19"/>
        <v>0</v>
      </c>
      <c r="U45" s="5">
        <v>14</v>
      </c>
      <c r="V45" s="5">
        <v>0</v>
      </c>
      <c r="W45" s="6">
        <f t="shared" si="20"/>
        <v>0</v>
      </c>
      <c r="X45" s="5">
        <v>19</v>
      </c>
      <c r="Y45" s="5">
        <v>0</v>
      </c>
      <c r="Z45" s="6">
        <f t="shared" si="21"/>
        <v>0</v>
      </c>
      <c r="AA45" s="5">
        <v>21</v>
      </c>
      <c r="AB45" s="5">
        <v>0</v>
      </c>
      <c r="AC45" s="6">
        <f t="shared" si="22"/>
        <v>0</v>
      </c>
      <c r="AD45" s="5">
        <v>26</v>
      </c>
      <c r="AE45" s="5">
        <v>0</v>
      </c>
      <c r="AF45" s="6">
        <f t="shared" si="23"/>
        <v>0</v>
      </c>
      <c r="AG45" s="7">
        <f t="shared" si="12"/>
        <v>35</v>
      </c>
      <c r="AH45" s="22">
        <f t="shared" si="13"/>
        <v>1</v>
      </c>
      <c r="AI45" s="22">
        <f t="shared" si="14"/>
        <v>0</v>
      </c>
      <c r="AJ45" s="23">
        <f t="shared" si="10"/>
        <v>7.1428571428571426E-3</v>
      </c>
      <c r="AK45" s="8" t="s">
        <v>128</v>
      </c>
    </row>
    <row r="46" spans="1:37" ht="14.25" customHeight="1" x14ac:dyDescent="0.25">
      <c r="A46" s="33"/>
      <c r="B46" s="4" t="s">
        <v>57</v>
      </c>
      <c r="C46" s="5">
        <v>10</v>
      </c>
      <c r="D46" s="5">
        <v>0</v>
      </c>
      <c r="E46" s="6">
        <f t="shared" si="0"/>
        <v>0</v>
      </c>
      <c r="F46" s="5">
        <v>17</v>
      </c>
      <c r="G46" s="5">
        <v>0</v>
      </c>
      <c r="H46" s="6">
        <f t="shared" si="15"/>
        <v>0</v>
      </c>
      <c r="I46" s="5">
        <v>13</v>
      </c>
      <c r="J46" s="5">
        <v>1</v>
      </c>
      <c r="K46" s="6">
        <f t="shared" si="16"/>
        <v>7.6923076923076927E-2</v>
      </c>
      <c r="L46" s="5">
        <v>13</v>
      </c>
      <c r="M46" s="5">
        <v>0</v>
      </c>
      <c r="N46" s="6">
        <f t="shared" si="17"/>
        <v>0</v>
      </c>
      <c r="O46" s="5">
        <v>12</v>
      </c>
      <c r="P46" s="5">
        <v>0</v>
      </c>
      <c r="Q46" s="6">
        <f t="shared" si="18"/>
        <v>0</v>
      </c>
      <c r="R46" s="5">
        <v>13</v>
      </c>
      <c r="S46" s="5">
        <v>0</v>
      </c>
      <c r="T46" s="6">
        <f t="shared" si="19"/>
        <v>0</v>
      </c>
      <c r="U46" s="5">
        <v>13</v>
      </c>
      <c r="V46" s="5">
        <v>0</v>
      </c>
      <c r="W46" s="6">
        <f t="shared" si="20"/>
        <v>0</v>
      </c>
      <c r="X46" s="5">
        <v>12</v>
      </c>
      <c r="Y46" s="5">
        <v>0</v>
      </c>
      <c r="Z46" s="6">
        <f t="shared" si="21"/>
        <v>0</v>
      </c>
      <c r="AA46" s="5">
        <v>11</v>
      </c>
      <c r="AB46" s="5">
        <v>0</v>
      </c>
      <c r="AC46" s="6">
        <f t="shared" si="22"/>
        <v>0</v>
      </c>
      <c r="AD46" s="5">
        <v>11</v>
      </c>
      <c r="AE46" s="5">
        <v>0</v>
      </c>
      <c r="AF46" s="6">
        <f t="shared" si="23"/>
        <v>0</v>
      </c>
      <c r="AG46" s="7">
        <f t="shared" si="12"/>
        <v>10</v>
      </c>
      <c r="AH46" s="22">
        <f t="shared" si="13"/>
        <v>1</v>
      </c>
      <c r="AI46" s="22">
        <f t="shared" si="14"/>
        <v>0</v>
      </c>
      <c r="AJ46" s="23">
        <f t="shared" si="10"/>
        <v>7.6923076923076927E-3</v>
      </c>
      <c r="AK46" s="8" t="s">
        <v>128</v>
      </c>
    </row>
    <row r="47" spans="1:37" ht="14.25" customHeight="1" x14ac:dyDescent="0.25">
      <c r="A47" s="33"/>
      <c r="B47" s="4" t="s">
        <v>58</v>
      </c>
      <c r="C47" s="5">
        <v>15</v>
      </c>
      <c r="D47" s="5">
        <v>0</v>
      </c>
      <c r="E47" s="6">
        <f t="shared" si="0"/>
        <v>0</v>
      </c>
      <c r="F47" s="5">
        <v>7</v>
      </c>
      <c r="G47" s="5">
        <v>0</v>
      </c>
      <c r="H47" s="6">
        <f t="shared" si="15"/>
        <v>0</v>
      </c>
      <c r="I47" s="5">
        <v>7</v>
      </c>
      <c r="J47" s="5">
        <v>0</v>
      </c>
      <c r="K47" s="6">
        <f t="shared" si="16"/>
        <v>0</v>
      </c>
      <c r="L47" s="5">
        <v>7</v>
      </c>
      <c r="M47" s="5">
        <v>0</v>
      </c>
      <c r="N47" s="6">
        <f t="shared" si="17"/>
        <v>0</v>
      </c>
      <c r="O47" s="5">
        <v>7</v>
      </c>
      <c r="P47" s="5">
        <v>0</v>
      </c>
      <c r="Q47" s="6">
        <f t="shared" si="18"/>
        <v>0</v>
      </c>
      <c r="R47" s="5">
        <v>6</v>
      </c>
      <c r="S47" s="5">
        <v>0</v>
      </c>
      <c r="T47" s="6">
        <f t="shared" si="19"/>
        <v>0</v>
      </c>
      <c r="U47" s="5">
        <v>6</v>
      </c>
      <c r="V47" s="5">
        <v>0</v>
      </c>
      <c r="W47" s="6">
        <f t="shared" si="20"/>
        <v>0</v>
      </c>
      <c r="X47" s="5">
        <v>7</v>
      </c>
      <c r="Y47" s="5">
        <v>0</v>
      </c>
      <c r="Z47" s="6">
        <f t="shared" si="21"/>
        <v>0</v>
      </c>
      <c r="AA47" s="5">
        <v>9</v>
      </c>
      <c r="AB47" s="5">
        <v>0</v>
      </c>
      <c r="AC47" s="6">
        <f t="shared" si="22"/>
        <v>0</v>
      </c>
      <c r="AD47" s="5">
        <v>11</v>
      </c>
      <c r="AE47" s="5">
        <v>0</v>
      </c>
      <c r="AF47" s="6">
        <f t="shared" si="23"/>
        <v>0</v>
      </c>
      <c r="AG47" s="7">
        <f t="shared" si="12"/>
        <v>15</v>
      </c>
      <c r="AH47" s="22">
        <f t="shared" si="13"/>
        <v>0</v>
      </c>
      <c r="AI47" s="22">
        <f t="shared" si="14"/>
        <v>0</v>
      </c>
      <c r="AJ47" s="23">
        <f t="shared" si="10"/>
        <v>0</v>
      </c>
      <c r="AK47" s="8" t="s">
        <v>128</v>
      </c>
    </row>
    <row r="48" spans="1:37" ht="14.25" customHeight="1" x14ac:dyDescent="0.25">
      <c r="A48" s="33"/>
      <c r="B48" s="4" t="s">
        <v>59</v>
      </c>
      <c r="C48" s="5">
        <v>248</v>
      </c>
      <c r="D48" s="5">
        <v>0</v>
      </c>
      <c r="E48" s="6">
        <f t="shared" si="0"/>
        <v>0</v>
      </c>
      <c r="F48" s="5">
        <v>81</v>
      </c>
      <c r="G48" s="5">
        <v>1</v>
      </c>
      <c r="H48" s="6">
        <f t="shared" si="15"/>
        <v>1.2345679012345678E-2</v>
      </c>
      <c r="I48" s="5">
        <v>81</v>
      </c>
      <c r="J48" s="5">
        <v>0</v>
      </c>
      <c r="K48" s="6">
        <f t="shared" si="16"/>
        <v>0</v>
      </c>
      <c r="L48" s="5">
        <v>99</v>
      </c>
      <c r="M48" s="5">
        <v>0</v>
      </c>
      <c r="N48" s="6">
        <f t="shared" si="17"/>
        <v>0</v>
      </c>
      <c r="O48" s="5">
        <v>92</v>
      </c>
      <c r="P48" s="5">
        <v>1</v>
      </c>
      <c r="Q48" s="6">
        <f t="shared" si="18"/>
        <v>1.0869565217391304E-2</v>
      </c>
      <c r="R48" s="5">
        <v>111</v>
      </c>
      <c r="S48" s="5">
        <v>2</v>
      </c>
      <c r="T48" s="6">
        <f t="shared" si="19"/>
        <v>1.8018018018018018E-2</v>
      </c>
      <c r="U48" s="5">
        <v>126</v>
      </c>
      <c r="V48" s="5">
        <v>3</v>
      </c>
      <c r="W48" s="6">
        <f t="shared" si="20"/>
        <v>2.3809523809523808E-2</v>
      </c>
      <c r="X48" s="5">
        <v>148</v>
      </c>
      <c r="Y48" s="5">
        <v>1</v>
      </c>
      <c r="Z48" s="6">
        <f t="shared" si="21"/>
        <v>6.7567567567567571E-3</v>
      </c>
      <c r="AA48" s="5">
        <v>190</v>
      </c>
      <c r="AB48" s="5">
        <v>4</v>
      </c>
      <c r="AC48" s="6">
        <f t="shared" si="22"/>
        <v>2.1052631578947368E-2</v>
      </c>
      <c r="AD48" s="5">
        <v>200</v>
      </c>
      <c r="AE48" s="5">
        <v>1</v>
      </c>
      <c r="AF48" s="6">
        <f t="shared" si="23"/>
        <v>5.0000000000000001E-3</v>
      </c>
      <c r="AG48" s="7">
        <f t="shared" si="12"/>
        <v>248</v>
      </c>
      <c r="AH48" s="22">
        <f t="shared" si="13"/>
        <v>13</v>
      </c>
      <c r="AI48" s="22">
        <f t="shared" si="14"/>
        <v>1</v>
      </c>
      <c r="AJ48" s="23">
        <f t="shared" si="10"/>
        <v>9.7852174392982945E-3</v>
      </c>
      <c r="AK48" s="8" t="str">
        <f t="shared" si="24"/>
        <v>راكد</v>
      </c>
    </row>
    <row r="49" spans="1:37" ht="14.25" customHeight="1" x14ac:dyDescent="0.25">
      <c r="A49" s="33"/>
      <c r="B49" s="4" t="s">
        <v>60</v>
      </c>
      <c r="C49" s="5">
        <v>31</v>
      </c>
      <c r="D49" s="5">
        <v>0</v>
      </c>
      <c r="E49" s="6">
        <f t="shared" si="0"/>
        <v>0</v>
      </c>
      <c r="F49" s="5">
        <v>14</v>
      </c>
      <c r="G49" s="5">
        <v>1</v>
      </c>
      <c r="H49" s="6">
        <f t="shared" si="15"/>
        <v>7.1428571428571425E-2</v>
      </c>
      <c r="I49" s="5">
        <v>14</v>
      </c>
      <c r="J49" s="5">
        <v>0</v>
      </c>
      <c r="K49" s="6">
        <f t="shared" si="16"/>
        <v>0</v>
      </c>
      <c r="L49" s="5">
        <v>18</v>
      </c>
      <c r="M49" s="5">
        <v>1</v>
      </c>
      <c r="N49" s="6">
        <f t="shared" si="17"/>
        <v>5.5555555555555552E-2</v>
      </c>
      <c r="O49" s="5">
        <v>20</v>
      </c>
      <c r="P49" s="5">
        <v>0</v>
      </c>
      <c r="Q49" s="6">
        <f t="shared" si="18"/>
        <v>0</v>
      </c>
      <c r="R49" s="5">
        <v>25</v>
      </c>
      <c r="S49" s="5">
        <v>0</v>
      </c>
      <c r="T49" s="6">
        <f t="shared" si="19"/>
        <v>0</v>
      </c>
      <c r="U49" s="5">
        <v>26</v>
      </c>
      <c r="V49" s="5">
        <v>0</v>
      </c>
      <c r="W49" s="6">
        <f t="shared" si="20"/>
        <v>0</v>
      </c>
      <c r="X49" s="5">
        <v>39</v>
      </c>
      <c r="Y49" s="5">
        <v>0</v>
      </c>
      <c r="Z49" s="6">
        <f t="shared" si="21"/>
        <v>0</v>
      </c>
      <c r="AA49" s="5">
        <v>37</v>
      </c>
      <c r="AB49" s="5">
        <v>1</v>
      </c>
      <c r="AC49" s="6">
        <f t="shared" si="22"/>
        <v>2.7027027027027029E-2</v>
      </c>
      <c r="AD49" s="5">
        <v>30</v>
      </c>
      <c r="AE49" s="5">
        <v>1</v>
      </c>
      <c r="AF49" s="6">
        <f t="shared" si="23"/>
        <v>3.3333333333333333E-2</v>
      </c>
      <c r="AG49" s="7">
        <f t="shared" si="12"/>
        <v>31</v>
      </c>
      <c r="AH49" s="22">
        <f t="shared" si="13"/>
        <v>4</v>
      </c>
      <c r="AI49" s="22">
        <f t="shared" si="14"/>
        <v>0</v>
      </c>
      <c r="AJ49" s="23">
        <f t="shared" si="10"/>
        <v>1.8734448734448732E-2</v>
      </c>
      <c r="AK49" s="8" t="s">
        <v>128</v>
      </c>
    </row>
    <row r="50" spans="1:37" ht="14.25" customHeight="1" x14ac:dyDescent="0.25">
      <c r="A50" s="33"/>
      <c r="B50" s="4" t="s">
        <v>61</v>
      </c>
      <c r="C50" s="5">
        <v>107</v>
      </c>
      <c r="D50" s="5">
        <v>0</v>
      </c>
      <c r="E50" s="6">
        <f t="shared" si="0"/>
        <v>0</v>
      </c>
      <c r="F50" s="5">
        <v>29</v>
      </c>
      <c r="G50" s="5">
        <v>0</v>
      </c>
      <c r="H50" s="6">
        <f t="shared" si="15"/>
        <v>0</v>
      </c>
      <c r="I50" s="5">
        <v>28</v>
      </c>
      <c r="J50" s="5">
        <v>1</v>
      </c>
      <c r="K50" s="6">
        <f t="shared" si="16"/>
        <v>3.5714285714285712E-2</v>
      </c>
      <c r="L50" s="5">
        <v>43</v>
      </c>
      <c r="M50" s="5">
        <v>1</v>
      </c>
      <c r="N50" s="6">
        <f t="shared" si="17"/>
        <v>2.3255813953488372E-2</v>
      </c>
      <c r="O50" s="5">
        <v>51</v>
      </c>
      <c r="P50" s="5">
        <v>1</v>
      </c>
      <c r="Q50" s="6">
        <f t="shared" si="18"/>
        <v>1.9607843137254902E-2</v>
      </c>
      <c r="R50" s="5">
        <v>66</v>
      </c>
      <c r="S50" s="5">
        <v>0</v>
      </c>
      <c r="T50" s="6">
        <f t="shared" si="19"/>
        <v>0</v>
      </c>
      <c r="U50" s="5">
        <v>73</v>
      </c>
      <c r="V50" s="5">
        <v>0</v>
      </c>
      <c r="W50" s="6">
        <f t="shared" si="20"/>
        <v>0</v>
      </c>
      <c r="X50" s="5">
        <v>79</v>
      </c>
      <c r="Y50" s="5">
        <v>0</v>
      </c>
      <c r="Z50" s="6">
        <f t="shared" si="21"/>
        <v>0</v>
      </c>
      <c r="AA50" s="5">
        <v>92</v>
      </c>
      <c r="AB50" s="5">
        <v>0</v>
      </c>
      <c r="AC50" s="6">
        <f t="shared" si="22"/>
        <v>0</v>
      </c>
      <c r="AD50" s="5">
        <v>99</v>
      </c>
      <c r="AE50" s="5">
        <v>0</v>
      </c>
      <c r="AF50" s="6">
        <f t="shared" si="23"/>
        <v>0</v>
      </c>
      <c r="AG50" s="7">
        <f t="shared" si="12"/>
        <v>107</v>
      </c>
      <c r="AH50" s="22">
        <f t="shared" si="13"/>
        <v>3</v>
      </c>
      <c r="AI50" s="22">
        <f t="shared" si="14"/>
        <v>0</v>
      </c>
      <c r="AJ50" s="23">
        <f t="shared" si="10"/>
        <v>7.8577942805028982E-3</v>
      </c>
      <c r="AK50" s="8" t="str">
        <f t="shared" si="24"/>
        <v>راكد</v>
      </c>
    </row>
    <row r="51" spans="1:37" ht="28.5" customHeight="1" x14ac:dyDescent="0.25">
      <c r="A51" s="33"/>
      <c r="B51" s="4" t="s">
        <v>62</v>
      </c>
      <c r="C51" s="5">
        <v>54</v>
      </c>
      <c r="D51" s="5">
        <v>0</v>
      </c>
      <c r="E51" s="6">
        <f t="shared" si="0"/>
        <v>0</v>
      </c>
      <c r="F51" s="5">
        <v>21</v>
      </c>
      <c r="G51" s="5">
        <v>0</v>
      </c>
      <c r="H51" s="6">
        <f t="shared" si="15"/>
        <v>0</v>
      </c>
      <c r="I51" s="5">
        <v>22</v>
      </c>
      <c r="J51" s="5">
        <v>0</v>
      </c>
      <c r="K51" s="6">
        <f t="shared" si="16"/>
        <v>0</v>
      </c>
      <c r="L51" s="5">
        <v>28</v>
      </c>
      <c r="M51" s="5">
        <v>0</v>
      </c>
      <c r="N51" s="6">
        <f t="shared" si="17"/>
        <v>0</v>
      </c>
      <c r="O51" s="5">
        <v>29</v>
      </c>
      <c r="P51" s="5">
        <v>0</v>
      </c>
      <c r="Q51" s="6">
        <f t="shared" si="18"/>
        <v>0</v>
      </c>
      <c r="R51" s="5">
        <v>29</v>
      </c>
      <c r="S51" s="5">
        <v>0</v>
      </c>
      <c r="T51" s="6">
        <f t="shared" si="19"/>
        <v>0</v>
      </c>
      <c r="U51" s="5">
        <v>34</v>
      </c>
      <c r="V51" s="5">
        <v>0</v>
      </c>
      <c r="W51" s="6">
        <f t="shared" si="20"/>
        <v>0</v>
      </c>
      <c r="X51" s="5">
        <v>42</v>
      </c>
      <c r="Y51" s="5">
        <v>0</v>
      </c>
      <c r="Z51" s="6">
        <f t="shared" si="21"/>
        <v>0</v>
      </c>
      <c r="AA51" s="5">
        <v>44</v>
      </c>
      <c r="AB51" s="5">
        <v>0</v>
      </c>
      <c r="AC51" s="6">
        <f t="shared" si="22"/>
        <v>0</v>
      </c>
      <c r="AD51" s="5">
        <v>45</v>
      </c>
      <c r="AE51" s="5">
        <v>0</v>
      </c>
      <c r="AF51" s="6">
        <f t="shared" si="23"/>
        <v>0</v>
      </c>
      <c r="AG51" s="7">
        <f t="shared" si="12"/>
        <v>54</v>
      </c>
      <c r="AH51" s="22">
        <f t="shared" si="13"/>
        <v>0</v>
      </c>
      <c r="AI51" s="22">
        <f t="shared" si="14"/>
        <v>0</v>
      </c>
      <c r="AJ51" s="23">
        <f t="shared" si="10"/>
        <v>0</v>
      </c>
      <c r="AK51" s="8" t="s">
        <v>128</v>
      </c>
    </row>
    <row r="52" spans="1:37" ht="14.25" customHeight="1" x14ac:dyDescent="0.25">
      <c r="A52" s="33"/>
      <c r="B52" s="4" t="s">
        <v>63</v>
      </c>
      <c r="C52" s="5">
        <v>32</v>
      </c>
      <c r="D52" s="5">
        <v>1</v>
      </c>
      <c r="E52" s="6">
        <f t="shared" si="0"/>
        <v>3.125E-2</v>
      </c>
      <c r="F52" s="5">
        <v>7</v>
      </c>
      <c r="G52" s="5">
        <v>0</v>
      </c>
      <c r="H52" s="6">
        <f t="shared" si="15"/>
        <v>0</v>
      </c>
      <c r="I52" s="5">
        <v>9</v>
      </c>
      <c r="J52" s="5">
        <v>0</v>
      </c>
      <c r="K52" s="6">
        <f t="shared" si="16"/>
        <v>0</v>
      </c>
      <c r="L52" s="5">
        <v>15</v>
      </c>
      <c r="M52" s="5">
        <v>1</v>
      </c>
      <c r="N52" s="6">
        <f t="shared" si="17"/>
        <v>6.6666666666666666E-2</v>
      </c>
      <c r="O52" s="5">
        <v>14</v>
      </c>
      <c r="P52" s="5">
        <v>0</v>
      </c>
      <c r="Q52" s="6">
        <f t="shared" si="18"/>
        <v>0</v>
      </c>
      <c r="R52" s="5">
        <v>13</v>
      </c>
      <c r="S52" s="5">
        <v>0</v>
      </c>
      <c r="T52" s="6">
        <f t="shared" si="19"/>
        <v>0</v>
      </c>
      <c r="U52" s="5">
        <v>19</v>
      </c>
      <c r="V52" s="5">
        <v>0</v>
      </c>
      <c r="W52" s="6">
        <f t="shared" si="20"/>
        <v>0</v>
      </c>
      <c r="X52" s="5">
        <v>23</v>
      </c>
      <c r="Y52" s="5">
        <v>0</v>
      </c>
      <c r="Z52" s="6">
        <f t="shared" si="21"/>
        <v>0</v>
      </c>
      <c r="AA52" s="5">
        <v>27</v>
      </c>
      <c r="AB52" s="5">
        <v>0</v>
      </c>
      <c r="AC52" s="6">
        <f t="shared" si="22"/>
        <v>0</v>
      </c>
      <c r="AD52" s="5">
        <v>28</v>
      </c>
      <c r="AE52" s="5">
        <v>0</v>
      </c>
      <c r="AF52" s="6">
        <f t="shared" si="23"/>
        <v>0</v>
      </c>
      <c r="AG52" s="7">
        <f t="shared" si="12"/>
        <v>32</v>
      </c>
      <c r="AH52" s="22">
        <f t="shared" si="13"/>
        <v>2</v>
      </c>
      <c r="AI52" s="22">
        <f t="shared" si="14"/>
        <v>0</v>
      </c>
      <c r="AJ52" s="23">
        <f t="shared" si="10"/>
        <v>9.7916666666666673E-3</v>
      </c>
      <c r="AK52" s="8" t="s">
        <v>128</v>
      </c>
    </row>
    <row r="53" spans="1:37" ht="14.25" customHeight="1" x14ac:dyDescent="0.25">
      <c r="A53" s="33"/>
      <c r="B53" s="4" t="s">
        <v>64</v>
      </c>
      <c r="C53" s="5">
        <v>121</v>
      </c>
      <c r="D53" s="5">
        <v>0</v>
      </c>
      <c r="E53" s="6">
        <f t="shared" si="0"/>
        <v>0</v>
      </c>
      <c r="F53" s="5">
        <v>87</v>
      </c>
      <c r="G53" s="5">
        <v>0</v>
      </c>
      <c r="H53" s="6">
        <f t="shared" si="15"/>
        <v>0</v>
      </c>
      <c r="I53" s="5">
        <v>80</v>
      </c>
      <c r="J53" s="5">
        <v>1</v>
      </c>
      <c r="K53" s="6">
        <f t="shared" si="16"/>
        <v>1.2500000000000001E-2</v>
      </c>
      <c r="L53" s="5">
        <v>92</v>
      </c>
      <c r="M53" s="5">
        <v>0</v>
      </c>
      <c r="N53" s="6">
        <f t="shared" si="17"/>
        <v>0</v>
      </c>
      <c r="O53" s="5">
        <v>93</v>
      </c>
      <c r="P53" s="5">
        <v>1</v>
      </c>
      <c r="Q53" s="6">
        <f t="shared" si="18"/>
        <v>1.0752688172043012E-2</v>
      </c>
      <c r="R53" s="5">
        <v>99</v>
      </c>
      <c r="S53" s="5">
        <v>2</v>
      </c>
      <c r="T53" s="6">
        <f t="shared" si="19"/>
        <v>2.0202020202020204E-2</v>
      </c>
      <c r="U53" s="5">
        <v>101</v>
      </c>
      <c r="V53" s="5">
        <v>0</v>
      </c>
      <c r="W53" s="6">
        <f t="shared" si="20"/>
        <v>0</v>
      </c>
      <c r="X53" s="5">
        <v>115</v>
      </c>
      <c r="Y53" s="5">
        <v>3</v>
      </c>
      <c r="Z53" s="6">
        <f t="shared" si="21"/>
        <v>2.6086956521739129E-2</v>
      </c>
      <c r="AA53" s="5">
        <v>119</v>
      </c>
      <c r="AB53" s="5">
        <v>0</v>
      </c>
      <c r="AC53" s="6">
        <f t="shared" si="22"/>
        <v>0</v>
      </c>
      <c r="AD53" s="5">
        <v>124</v>
      </c>
      <c r="AE53" s="5">
        <v>0</v>
      </c>
      <c r="AF53" s="6">
        <f t="shared" si="23"/>
        <v>0</v>
      </c>
      <c r="AG53" s="7">
        <f t="shared" si="12"/>
        <v>121</v>
      </c>
      <c r="AH53" s="22">
        <f t="shared" si="13"/>
        <v>7</v>
      </c>
      <c r="AI53" s="22">
        <f t="shared" si="14"/>
        <v>1</v>
      </c>
      <c r="AJ53" s="23">
        <f t="shared" si="10"/>
        <v>6.9541664895802352E-3</v>
      </c>
      <c r="AK53" s="8" t="str">
        <f t="shared" si="24"/>
        <v>راكد</v>
      </c>
    </row>
    <row r="54" spans="1:37" ht="14.25" customHeight="1" x14ac:dyDescent="0.25">
      <c r="A54" s="33"/>
      <c r="B54" s="4" t="s">
        <v>66</v>
      </c>
      <c r="C54" s="5">
        <v>240</v>
      </c>
      <c r="D54" s="5">
        <v>1</v>
      </c>
      <c r="E54" s="6">
        <f t="shared" si="0"/>
        <v>4.1666666666666666E-3</v>
      </c>
      <c r="F54" s="5">
        <v>28</v>
      </c>
      <c r="G54" s="5">
        <v>0</v>
      </c>
      <c r="H54" s="6">
        <f t="shared" si="15"/>
        <v>0</v>
      </c>
      <c r="I54" s="5">
        <v>32</v>
      </c>
      <c r="J54" s="5">
        <v>0</v>
      </c>
      <c r="K54" s="6">
        <f t="shared" si="16"/>
        <v>0</v>
      </c>
      <c r="L54" s="5">
        <v>49</v>
      </c>
      <c r="M54" s="5">
        <v>0</v>
      </c>
      <c r="N54" s="6">
        <f t="shared" si="17"/>
        <v>0</v>
      </c>
      <c r="O54" s="5">
        <v>60</v>
      </c>
      <c r="P54" s="5">
        <v>1</v>
      </c>
      <c r="Q54" s="6">
        <f t="shared" si="18"/>
        <v>1.6666666666666666E-2</v>
      </c>
      <c r="R54" s="5">
        <v>81</v>
      </c>
      <c r="S54" s="5">
        <v>0</v>
      </c>
      <c r="T54" s="6">
        <f t="shared" si="19"/>
        <v>0</v>
      </c>
      <c r="U54" s="5">
        <v>92</v>
      </c>
      <c r="V54" s="5">
        <v>4</v>
      </c>
      <c r="W54" s="6">
        <f t="shared" si="20"/>
        <v>4.3478260869565216E-2</v>
      </c>
      <c r="X54" s="5">
        <v>127</v>
      </c>
      <c r="Y54" s="5">
        <v>0</v>
      </c>
      <c r="Z54" s="6">
        <f t="shared" si="21"/>
        <v>0</v>
      </c>
      <c r="AA54" s="5">
        <v>190</v>
      </c>
      <c r="AB54" s="5">
        <v>4</v>
      </c>
      <c r="AC54" s="6">
        <f t="shared" si="22"/>
        <v>2.1052631578947368E-2</v>
      </c>
      <c r="AD54" s="5">
        <v>187</v>
      </c>
      <c r="AE54" s="5">
        <v>0</v>
      </c>
      <c r="AF54" s="6">
        <f t="shared" si="23"/>
        <v>0</v>
      </c>
      <c r="AG54" s="7">
        <f t="shared" si="12"/>
        <v>240</v>
      </c>
      <c r="AH54" s="22">
        <f t="shared" si="13"/>
        <v>10</v>
      </c>
      <c r="AI54" s="22">
        <f t="shared" si="14"/>
        <v>1</v>
      </c>
      <c r="AJ54" s="23">
        <f t="shared" si="10"/>
        <v>8.5364225781845906E-3</v>
      </c>
      <c r="AK54" s="8" t="str">
        <f t="shared" si="24"/>
        <v>راكد</v>
      </c>
    </row>
    <row r="55" spans="1:37" ht="14.25" customHeight="1" x14ac:dyDescent="0.25">
      <c r="A55" s="33"/>
      <c r="B55" s="4" t="s">
        <v>67</v>
      </c>
      <c r="C55" s="5">
        <v>11</v>
      </c>
      <c r="D55" s="5">
        <v>0</v>
      </c>
      <c r="E55" s="6">
        <f t="shared" si="0"/>
        <v>0</v>
      </c>
      <c r="F55" s="5">
        <v>4</v>
      </c>
      <c r="G55" s="5">
        <v>0</v>
      </c>
      <c r="H55" s="6">
        <f t="shared" si="15"/>
        <v>0</v>
      </c>
      <c r="I55" s="5">
        <v>4</v>
      </c>
      <c r="J55" s="5">
        <v>0</v>
      </c>
      <c r="K55" s="6">
        <f t="shared" si="16"/>
        <v>0</v>
      </c>
      <c r="L55" s="5">
        <v>11</v>
      </c>
      <c r="M55" s="5">
        <v>0</v>
      </c>
      <c r="N55" s="6">
        <f t="shared" si="17"/>
        <v>0</v>
      </c>
      <c r="O55" s="5">
        <v>11</v>
      </c>
      <c r="P55" s="5">
        <v>0</v>
      </c>
      <c r="Q55" s="6">
        <f t="shared" si="18"/>
        <v>0</v>
      </c>
      <c r="R55" s="5">
        <v>9</v>
      </c>
      <c r="S55" s="5">
        <v>0</v>
      </c>
      <c r="T55" s="6">
        <f t="shared" si="19"/>
        <v>0</v>
      </c>
      <c r="U55" s="5">
        <v>14</v>
      </c>
      <c r="V55" s="5">
        <v>0</v>
      </c>
      <c r="W55" s="6">
        <f t="shared" si="20"/>
        <v>0</v>
      </c>
      <c r="X55" s="5">
        <v>13</v>
      </c>
      <c r="Y55" s="5">
        <v>0</v>
      </c>
      <c r="Z55" s="6">
        <f t="shared" si="21"/>
        <v>0</v>
      </c>
      <c r="AA55" s="5">
        <v>15</v>
      </c>
      <c r="AB55" s="5">
        <v>0</v>
      </c>
      <c r="AC55" s="6">
        <f t="shared" si="22"/>
        <v>0</v>
      </c>
      <c r="AD55" s="5">
        <v>15</v>
      </c>
      <c r="AE55" s="5">
        <v>0</v>
      </c>
      <c r="AF55" s="6">
        <f t="shared" si="23"/>
        <v>0</v>
      </c>
      <c r="AG55" s="7">
        <f t="shared" si="12"/>
        <v>11</v>
      </c>
      <c r="AH55" s="22">
        <f t="shared" si="13"/>
        <v>0</v>
      </c>
      <c r="AI55" s="22">
        <f t="shared" si="14"/>
        <v>0</v>
      </c>
      <c r="AJ55" s="23">
        <f t="shared" si="10"/>
        <v>0</v>
      </c>
      <c r="AK55" s="8" t="s">
        <v>128</v>
      </c>
    </row>
    <row r="56" spans="1:37" ht="14.25" customHeight="1" x14ac:dyDescent="0.25">
      <c r="A56" s="33"/>
      <c r="B56" s="4" t="s">
        <v>69</v>
      </c>
      <c r="C56" s="5">
        <v>109</v>
      </c>
      <c r="D56" s="5">
        <v>0</v>
      </c>
      <c r="E56" s="6">
        <f t="shared" si="0"/>
        <v>0</v>
      </c>
      <c r="F56" s="5">
        <v>78</v>
      </c>
      <c r="G56" s="5">
        <v>0</v>
      </c>
      <c r="H56" s="6">
        <f t="shared" si="15"/>
        <v>0</v>
      </c>
      <c r="I56" s="5">
        <v>78</v>
      </c>
      <c r="J56" s="5">
        <v>0</v>
      </c>
      <c r="K56" s="6">
        <f t="shared" si="16"/>
        <v>0</v>
      </c>
      <c r="L56" s="5">
        <v>81</v>
      </c>
      <c r="M56" s="5">
        <v>0</v>
      </c>
      <c r="N56" s="6">
        <f t="shared" si="17"/>
        <v>0</v>
      </c>
      <c r="O56" s="5">
        <v>85</v>
      </c>
      <c r="P56" s="5">
        <v>0</v>
      </c>
      <c r="Q56" s="6">
        <f t="shared" si="18"/>
        <v>0</v>
      </c>
      <c r="R56" s="5">
        <v>90</v>
      </c>
      <c r="S56" s="5">
        <v>2</v>
      </c>
      <c r="T56" s="6">
        <f t="shared" si="19"/>
        <v>2.2222222222222223E-2</v>
      </c>
      <c r="U56" s="5">
        <v>90</v>
      </c>
      <c r="V56" s="5">
        <v>0</v>
      </c>
      <c r="W56" s="6">
        <f t="shared" si="20"/>
        <v>0</v>
      </c>
      <c r="X56" s="5">
        <v>105</v>
      </c>
      <c r="Y56" s="5">
        <v>0</v>
      </c>
      <c r="Z56" s="6">
        <f t="shared" si="21"/>
        <v>0</v>
      </c>
      <c r="AA56" s="5">
        <v>112</v>
      </c>
      <c r="AB56" s="5">
        <v>7</v>
      </c>
      <c r="AC56" s="6">
        <f t="shared" si="22"/>
        <v>6.25E-2</v>
      </c>
      <c r="AD56" s="5">
        <v>100</v>
      </c>
      <c r="AE56" s="5">
        <v>1</v>
      </c>
      <c r="AF56" s="6">
        <f t="shared" si="23"/>
        <v>0.01</v>
      </c>
      <c r="AG56" s="7">
        <f t="shared" si="12"/>
        <v>109</v>
      </c>
      <c r="AH56" s="22">
        <f t="shared" si="13"/>
        <v>10</v>
      </c>
      <c r="AI56" s="22">
        <f t="shared" si="14"/>
        <v>1</v>
      </c>
      <c r="AJ56" s="23">
        <f t="shared" si="10"/>
        <v>9.4722222222222222E-3</v>
      </c>
      <c r="AK56" s="8" t="str">
        <f t="shared" si="24"/>
        <v>راكد</v>
      </c>
    </row>
    <row r="57" spans="1:37" ht="14.25" customHeight="1" x14ac:dyDescent="0.25">
      <c r="A57" s="33"/>
      <c r="B57" s="4" t="s">
        <v>70</v>
      </c>
      <c r="C57" s="5">
        <v>268</v>
      </c>
      <c r="D57" s="5">
        <v>2</v>
      </c>
      <c r="E57" s="6">
        <f t="shared" si="0"/>
        <v>7.462686567164179E-3</v>
      </c>
      <c r="F57" s="5">
        <v>113</v>
      </c>
      <c r="G57" s="5">
        <v>5</v>
      </c>
      <c r="H57" s="6">
        <f t="shared" si="15"/>
        <v>4.4247787610619468E-2</v>
      </c>
      <c r="I57" s="5">
        <v>104</v>
      </c>
      <c r="J57" s="5">
        <v>1</v>
      </c>
      <c r="K57" s="6">
        <f t="shared" si="16"/>
        <v>9.6153846153846159E-3</v>
      </c>
      <c r="L57" s="5">
        <v>128</v>
      </c>
      <c r="M57" s="5">
        <v>0</v>
      </c>
      <c r="N57" s="6">
        <f t="shared" si="17"/>
        <v>0</v>
      </c>
      <c r="O57" s="5">
        <v>138</v>
      </c>
      <c r="P57" s="5">
        <v>2</v>
      </c>
      <c r="Q57" s="6">
        <f t="shared" si="18"/>
        <v>1.4492753623188406E-2</v>
      </c>
      <c r="R57" s="5">
        <v>152</v>
      </c>
      <c r="S57" s="5">
        <v>0</v>
      </c>
      <c r="T57" s="6">
        <f t="shared" si="19"/>
        <v>0</v>
      </c>
      <c r="U57" s="5">
        <v>158</v>
      </c>
      <c r="V57" s="5">
        <v>1</v>
      </c>
      <c r="W57" s="6">
        <f t="shared" si="20"/>
        <v>6.3291139240506328E-3</v>
      </c>
      <c r="X57" s="5">
        <v>197</v>
      </c>
      <c r="Y57" s="5">
        <v>0</v>
      </c>
      <c r="Z57" s="6">
        <f t="shared" si="21"/>
        <v>0</v>
      </c>
      <c r="AA57" s="5">
        <v>230</v>
      </c>
      <c r="AB57" s="5">
        <v>4</v>
      </c>
      <c r="AC57" s="6">
        <f t="shared" si="22"/>
        <v>1.7391304347826087E-2</v>
      </c>
      <c r="AD57" s="5">
        <v>231</v>
      </c>
      <c r="AE57" s="5">
        <v>0</v>
      </c>
      <c r="AF57" s="6">
        <f t="shared" si="23"/>
        <v>0</v>
      </c>
      <c r="AG57" s="7">
        <f t="shared" si="12"/>
        <v>268</v>
      </c>
      <c r="AH57" s="22">
        <f t="shared" si="13"/>
        <v>15</v>
      </c>
      <c r="AI57" s="22">
        <f t="shared" si="14"/>
        <v>2</v>
      </c>
      <c r="AJ57" s="23">
        <f t="shared" si="10"/>
        <v>9.9539030688233394E-3</v>
      </c>
      <c r="AK57" s="8" t="str">
        <f t="shared" si="24"/>
        <v>راكد</v>
      </c>
    </row>
    <row r="58" spans="1:37" ht="14.25" customHeight="1" x14ac:dyDescent="0.25">
      <c r="A58" s="33"/>
      <c r="B58" s="4" t="s">
        <v>71</v>
      </c>
      <c r="C58" s="5">
        <v>18</v>
      </c>
      <c r="D58" s="5">
        <v>0</v>
      </c>
      <c r="E58" s="6">
        <f t="shared" si="0"/>
        <v>0</v>
      </c>
      <c r="F58" s="5">
        <v>1</v>
      </c>
      <c r="G58" s="5">
        <v>0</v>
      </c>
      <c r="H58" s="6">
        <f t="shared" si="15"/>
        <v>0</v>
      </c>
      <c r="I58" s="5">
        <v>1</v>
      </c>
      <c r="J58" s="5">
        <v>0</v>
      </c>
      <c r="K58" s="6">
        <f t="shared" si="16"/>
        <v>0</v>
      </c>
      <c r="L58" s="5">
        <v>4</v>
      </c>
      <c r="M58" s="5">
        <v>0</v>
      </c>
      <c r="N58" s="6">
        <f t="shared" si="17"/>
        <v>0</v>
      </c>
      <c r="O58" s="5">
        <v>4</v>
      </c>
      <c r="P58" s="5">
        <v>0</v>
      </c>
      <c r="Q58" s="6">
        <f t="shared" si="18"/>
        <v>0</v>
      </c>
      <c r="R58" s="5">
        <v>5</v>
      </c>
      <c r="S58" s="5">
        <v>0</v>
      </c>
      <c r="T58" s="6">
        <f t="shared" si="19"/>
        <v>0</v>
      </c>
      <c r="U58" s="5">
        <v>7</v>
      </c>
      <c r="V58" s="5">
        <v>0</v>
      </c>
      <c r="W58" s="6">
        <f t="shared" si="20"/>
        <v>0</v>
      </c>
      <c r="X58" s="5">
        <v>13</v>
      </c>
      <c r="Y58" s="5">
        <v>0</v>
      </c>
      <c r="Z58" s="6">
        <f t="shared" si="21"/>
        <v>0</v>
      </c>
      <c r="AA58" s="5">
        <v>16</v>
      </c>
      <c r="AB58" s="5">
        <v>0</v>
      </c>
      <c r="AC58" s="6">
        <f t="shared" si="22"/>
        <v>0</v>
      </c>
      <c r="AD58" s="5">
        <v>18</v>
      </c>
      <c r="AE58" s="5">
        <v>0</v>
      </c>
      <c r="AF58" s="6">
        <f t="shared" si="23"/>
        <v>0</v>
      </c>
      <c r="AG58" s="7">
        <f t="shared" si="12"/>
        <v>18</v>
      </c>
      <c r="AH58" s="22">
        <f t="shared" si="13"/>
        <v>0</v>
      </c>
      <c r="AI58" s="22">
        <f t="shared" si="14"/>
        <v>0</v>
      </c>
      <c r="AJ58" s="23">
        <f t="shared" si="10"/>
        <v>0</v>
      </c>
      <c r="AK58" s="8" t="s">
        <v>128</v>
      </c>
    </row>
    <row r="59" spans="1:37" ht="14.25" customHeight="1" x14ac:dyDescent="0.25">
      <c r="A59" s="33"/>
      <c r="B59" s="4" t="s">
        <v>72</v>
      </c>
      <c r="C59" s="5">
        <v>107</v>
      </c>
      <c r="D59" s="5">
        <v>0</v>
      </c>
      <c r="E59" s="6">
        <f t="shared" si="0"/>
        <v>0</v>
      </c>
      <c r="F59" s="5">
        <v>22</v>
      </c>
      <c r="G59" s="5">
        <v>0</v>
      </c>
      <c r="H59" s="6">
        <f t="shared" si="15"/>
        <v>0</v>
      </c>
      <c r="I59" s="5">
        <v>22</v>
      </c>
      <c r="J59" s="5">
        <v>0</v>
      </c>
      <c r="K59" s="6">
        <f t="shared" si="16"/>
        <v>0</v>
      </c>
      <c r="L59" s="5">
        <v>29</v>
      </c>
      <c r="M59" s="5">
        <v>0</v>
      </c>
      <c r="N59" s="6">
        <f t="shared" si="17"/>
        <v>0</v>
      </c>
      <c r="O59" s="5">
        <v>35</v>
      </c>
      <c r="P59" s="5">
        <v>1</v>
      </c>
      <c r="Q59" s="6">
        <f t="shared" si="18"/>
        <v>2.8571428571428571E-2</v>
      </c>
      <c r="R59" s="5">
        <v>48</v>
      </c>
      <c r="S59" s="5">
        <v>1</v>
      </c>
      <c r="T59" s="6">
        <f t="shared" si="19"/>
        <v>2.0833333333333332E-2</v>
      </c>
      <c r="U59" s="5">
        <v>51</v>
      </c>
      <c r="V59" s="5">
        <v>0</v>
      </c>
      <c r="W59" s="6">
        <f t="shared" si="20"/>
        <v>0</v>
      </c>
      <c r="X59" s="5">
        <v>77</v>
      </c>
      <c r="Y59" s="5">
        <v>0</v>
      </c>
      <c r="Z59" s="6">
        <f t="shared" si="21"/>
        <v>0</v>
      </c>
      <c r="AA59" s="5">
        <v>86</v>
      </c>
      <c r="AB59" s="5">
        <v>0</v>
      </c>
      <c r="AC59" s="6">
        <f t="shared" si="22"/>
        <v>0</v>
      </c>
      <c r="AD59" s="5">
        <v>106</v>
      </c>
      <c r="AE59" s="5">
        <v>0</v>
      </c>
      <c r="AF59" s="6">
        <f t="shared" si="23"/>
        <v>0</v>
      </c>
      <c r="AG59" s="7">
        <f t="shared" si="12"/>
        <v>107</v>
      </c>
      <c r="AH59" s="22">
        <f t="shared" si="13"/>
        <v>2</v>
      </c>
      <c r="AI59" s="22">
        <f t="shared" si="14"/>
        <v>0</v>
      </c>
      <c r="AJ59" s="23">
        <f t="shared" si="10"/>
        <v>4.9404761904761904E-3</v>
      </c>
      <c r="AK59" s="8" t="str">
        <f t="shared" si="24"/>
        <v>راكد</v>
      </c>
    </row>
    <row r="60" spans="1:37" ht="28.5" customHeight="1" x14ac:dyDescent="0.25">
      <c r="A60" s="33"/>
      <c r="B60" s="4" t="s">
        <v>75</v>
      </c>
      <c r="C60" s="5">
        <v>10</v>
      </c>
      <c r="D60" s="5">
        <v>0</v>
      </c>
      <c r="E60" s="6">
        <f t="shared" si="0"/>
        <v>0</v>
      </c>
      <c r="F60" s="5">
        <v>1</v>
      </c>
      <c r="G60" s="5">
        <v>0</v>
      </c>
      <c r="H60" s="6">
        <f t="shared" si="15"/>
        <v>0</v>
      </c>
      <c r="I60" s="5">
        <v>1</v>
      </c>
      <c r="J60" s="5">
        <v>0</v>
      </c>
      <c r="K60" s="6">
        <f t="shared" si="16"/>
        <v>0</v>
      </c>
      <c r="L60" s="5">
        <v>3</v>
      </c>
      <c r="M60" s="5">
        <v>0</v>
      </c>
      <c r="N60" s="6">
        <f t="shared" si="17"/>
        <v>0</v>
      </c>
      <c r="O60" s="5">
        <v>3</v>
      </c>
      <c r="P60" s="5">
        <v>0</v>
      </c>
      <c r="Q60" s="6">
        <f t="shared" si="18"/>
        <v>0</v>
      </c>
      <c r="R60" s="5">
        <v>6</v>
      </c>
      <c r="S60" s="5">
        <v>0</v>
      </c>
      <c r="T60" s="6">
        <f t="shared" si="19"/>
        <v>0</v>
      </c>
      <c r="U60" s="5">
        <v>10</v>
      </c>
      <c r="V60" s="5">
        <v>0</v>
      </c>
      <c r="W60" s="6">
        <f t="shared" si="20"/>
        <v>0</v>
      </c>
      <c r="X60" s="5">
        <v>13</v>
      </c>
      <c r="Y60" s="5">
        <v>0</v>
      </c>
      <c r="Z60" s="6">
        <f t="shared" si="21"/>
        <v>0</v>
      </c>
      <c r="AA60" s="5">
        <v>13</v>
      </c>
      <c r="AB60" s="5">
        <v>0</v>
      </c>
      <c r="AC60" s="6">
        <f t="shared" si="22"/>
        <v>0</v>
      </c>
      <c r="AD60" s="5">
        <v>11</v>
      </c>
      <c r="AE60" s="5">
        <v>0</v>
      </c>
      <c r="AF60" s="6">
        <f t="shared" si="23"/>
        <v>0</v>
      </c>
      <c r="AG60" s="7">
        <f t="shared" si="12"/>
        <v>10</v>
      </c>
      <c r="AH60" s="22">
        <f t="shared" si="13"/>
        <v>0</v>
      </c>
      <c r="AI60" s="22">
        <f t="shared" si="14"/>
        <v>0</v>
      </c>
      <c r="AJ60" s="23">
        <f t="shared" si="10"/>
        <v>0</v>
      </c>
      <c r="AK60" s="8" t="s">
        <v>128</v>
      </c>
    </row>
    <row r="61" spans="1:37" ht="14.25" customHeight="1" x14ac:dyDescent="0.25">
      <c r="A61" s="33"/>
      <c r="B61" s="4" t="s">
        <v>78</v>
      </c>
      <c r="C61" s="5">
        <v>456</v>
      </c>
      <c r="D61" s="5">
        <v>0</v>
      </c>
      <c r="E61" s="6">
        <f t="shared" si="0"/>
        <v>0</v>
      </c>
      <c r="F61" s="5">
        <v>277</v>
      </c>
      <c r="G61" s="5">
        <v>3</v>
      </c>
      <c r="H61" s="6">
        <f t="shared" si="15"/>
        <v>1.0830324909747292E-2</v>
      </c>
      <c r="I61" s="5">
        <v>277</v>
      </c>
      <c r="J61" s="5">
        <v>4</v>
      </c>
      <c r="K61" s="6">
        <f t="shared" si="16"/>
        <v>1.444043321299639E-2</v>
      </c>
      <c r="L61" s="5">
        <v>336</v>
      </c>
      <c r="M61" s="5">
        <v>1</v>
      </c>
      <c r="N61" s="6">
        <f t="shared" si="17"/>
        <v>2.976190476190476E-3</v>
      </c>
      <c r="O61" s="5">
        <v>341</v>
      </c>
      <c r="P61" s="5">
        <v>2</v>
      </c>
      <c r="Q61" s="6">
        <f t="shared" si="18"/>
        <v>5.8651026392961877E-3</v>
      </c>
      <c r="R61" s="5">
        <v>370</v>
      </c>
      <c r="S61" s="5">
        <v>3</v>
      </c>
      <c r="T61" s="6">
        <f t="shared" si="19"/>
        <v>8.1081081081081086E-3</v>
      </c>
      <c r="U61" s="5">
        <v>380</v>
      </c>
      <c r="V61" s="5">
        <v>3</v>
      </c>
      <c r="W61" s="6">
        <f t="shared" si="20"/>
        <v>7.8947368421052634E-3</v>
      </c>
      <c r="X61" s="5">
        <v>421</v>
      </c>
      <c r="Y61" s="5">
        <v>1</v>
      </c>
      <c r="Z61" s="6">
        <f t="shared" si="21"/>
        <v>2.3752969121140144E-3</v>
      </c>
      <c r="AA61" s="5">
        <v>453</v>
      </c>
      <c r="AB61" s="5">
        <v>7</v>
      </c>
      <c r="AC61" s="6">
        <f t="shared" si="22"/>
        <v>1.5452538631346579E-2</v>
      </c>
      <c r="AD61" s="5">
        <v>442</v>
      </c>
      <c r="AE61" s="5">
        <v>1</v>
      </c>
      <c r="AF61" s="6">
        <f t="shared" si="23"/>
        <v>2.2624434389140274E-3</v>
      </c>
      <c r="AG61" s="7">
        <f t="shared" si="12"/>
        <v>456</v>
      </c>
      <c r="AH61" s="22">
        <f t="shared" si="13"/>
        <v>25</v>
      </c>
      <c r="AI61" s="22">
        <f t="shared" si="14"/>
        <v>3</v>
      </c>
      <c r="AJ61" s="23">
        <f t="shared" si="10"/>
        <v>7.0205175170818344E-3</v>
      </c>
      <c r="AK61" s="8" t="str">
        <f t="shared" si="24"/>
        <v>راكد</v>
      </c>
    </row>
    <row r="62" spans="1:37" ht="14.25" customHeight="1" x14ac:dyDescent="0.25">
      <c r="A62" s="33"/>
      <c r="B62" s="4" t="s">
        <v>136</v>
      </c>
      <c r="C62" s="5">
        <v>11</v>
      </c>
      <c r="D62" s="5">
        <v>0</v>
      </c>
      <c r="E62" s="6">
        <f t="shared" si="0"/>
        <v>0</v>
      </c>
      <c r="F62" s="5"/>
      <c r="G62" s="5"/>
      <c r="H62" s="6"/>
      <c r="I62" s="5"/>
      <c r="J62" s="5"/>
      <c r="K62" s="6"/>
      <c r="L62" s="5"/>
      <c r="M62" s="5"/>
      <c r="N62" s="6"/>
      <c r="O62" s="5"/>
      <c r="P62" s="5"/>
      <c r="Q62" s="6"/>
      <c r="R62" s="5"/>
      <c r="S62" s="5"/>
      <c r="T62" s="6"/>
      <c r="U62" s="5"/>
      <c r="V62" s="5"/>
      <c r="W62" s="6"/>
      <c r="X62" s="5"/>
      <c r="Y62" s="5"/>
      <c r="Z62" s="6"/>
      <c r="AA62" s="5"/>
      <c r="AB62" s="5"/>
      <c r="AC62" s="6"/>
      <c r="AD62" s="5"/>
      <c r="AE62" s="5"/>
      <c r="AF62" s="6"/>
      <c r="AG62" s="7">
        <f t="shared" si="12"/>
        <v>11</v>
      </c>
      <c r="AH62" s="22">
        <f t="shared" si="13"/>
        <v>0</v>
      </c>
      <c r="AI62" s="22">
        <f t="shared" si="14"/>
        <v>0</v>
      </c>
      <c r="AJ62" s="23">
        <f t="shared" si="10"/>
        <v>0</v>
      </c>
      <c r="AK62" s="8" t="s">
        <v>128</v>
      </c>
    </row>
    <row r="63" spans="1:37" ht="14.25" customHeight="1" x14ac:dyDescent="0.25">
      <c r="A63" s="33"/>
      <c r="B63" s="4" t="s">
        <v>82</v>
      </c>
      <c r="C63" s="5">
        <v>52</v>
      </c>
      <c r="D63" s="5">
        <v>0</v>
      </c>
      <c r="E63" s="6">
        <f t="shared" si="0"/>
        <v>0</v>
      </c>
      <c r="F63" s="5">
        <v>24</v>
      </c>
      <c r="G63" s="5">
        <v>0</v>
      </c>
      <c r="H63" s="6">
        <f t="shared" ref="H63:H94" si="25">G63/F63</f>
        <v>0</v>
      </c>
      <c r="I63" s="5">
        <v>20</v>
      </c>
      <c r="J63" s="5">
        <v>2</v>
      </c>
      <c r="K63" s="6">
        <f t="shared" ref="K63:K94" si="26">J63/I63</f>
        <v>0.1</v>
      </c>
      <c r="L63" s="5">
        <v>27</v>
      </c>
      <c r="M63" s="5">
        <v>0</v>
      </c>
      <c r="N63" s="6">
        <f t="shared" ref="N63:N94" si="27">M63/L63</f>
        <v>0</v>
      </c>
      <c r="O63" s="5">
        <v>30</v>
      </c>
      <c r="P63" s="5">
        <v>0</v>
      </c>
      <c r="Q63" s="6">
        <f t="shared" ref="Q63:Q94" si="28">P63/O63</f>
        <v>0</v>
      </c>
      <c r="R63" s="5">
        <v>34</v>
      </c>
      <c r="S63" s="5">
        <v>0</v>
      </c>
      <c r="T63" s="6">
        <f t="shared" ref="T63:T94" si="29">S63/R63</f>
        <v>0</v>
      </c>
      <c r="U63" s="5">
        <v>38</v>
      </c>
      <c r="V63" s="5">
        <v>0</v>
      </c>
      <c r="W63" s="6">
        <f t="shared" ref="W63:W94" si="30">V63/U63</f>
        <v>0</v>
      </c>
      <c r="X63" s="5">
        <v>36</v>
      </c>
      <c r="Y63" s="5">
        <v>2</v>
      </c>
      <c r="Z63" s="6">
        <f t="shared" ref="Z63:Z94" si="31">Y63/X63</f>
        <v>5.5555555555555552E-2</v>
      </c>
      <c r="AA63" s="5">
        <v>44</v>
      </c>
      <c r="AB63" s="5">
        <v>1</v>
      </c>
      <c r="AC63" s="6">
        <f t="shared" ref="AC63:AC94" si="32">AB63/AA63</f>
        <v>2.2727272727272728E-2</v>
      </c>
      <c r="AD63" s="5">
        <v>47</v>
      </c>
      <c r="AE63" s="5">
        <v>0</v>
      </c>
      <c r="AF63" s="6">
        <f t="shared" ref="AF63:AF94" si="33">AE63/AD63</f>
        <v>0</v>
      </c>
      <c r="AG63" s="7">
        <f t="shared" si="12"/>
        <v>52</v>
      </c>
      <c r="AH63" s="22">
        <f t="shared" si="13"/>
        <v>5</v>
      </c>
      <c r="AI63" s="22">
        <f t="shared" si="14"/>
        <v>1</v>
      </c>
      <c r="AJ63" s="23">
        <f t="shared" si="10"/>
        <v>1.7828282828282829E-2</v>
      </c>
      <c r="AK63" s="8" t="s">
        <v>128</v>
      </c>
    </row>
    <row r="64" spans="1:37" ht="14.25" customHeight="1" x14ac:dyDescent="0.25">
      <c r="A64" s="33"/>
      <c r="B64" s="4" t="s">
        <v>84</v>
      </c>
      <c r="C64" s="5">
        <v>252</v>
      </c>
      <c r="D64" s="5">
        <v>0</v>
      </c>
      <c r="E64" s="6">
        <f t="shared" si="0"/>
        <v>0</v>
      </c>
      <c r="F64" s="5">
        <v>62</v>
      </c>
      <c r="G64" s="5">
        <v>1</v>
      </c>
      <c r="H64" s="6">
        <f t="shared" si="25"/>
        <v>1.6129032258064516E-2</v>
      </c>
      <c r="I64" s="5">
        <v>67</v>
      </c>
      <c r="J64" s="5">
        <v>0</v>
      </c>
      <c r="K64" s="6">
        <f t="shared" si="26"/>
        <v>0</v>
      </c>
      <c r="L64" s="5">
        <v>125</v>
      </c>
      <c r="M64" s="5">
        <v>1</v>
      </c>
      <c r="N64" s="6">
        <f t="shared" si="27"/>
        <v>8.0000000000000002E-3</v>
      </c>
      <c r="O64" s="5">
        <v>166</v>
      </c>
      <c r="P64" s="5">
        <v>2</v>
      </c>
      <c r="Q64" s="6">
        <f t="shared" si="28"/>
        <v>1.2048192771084338E-2</v>
      </c>
      <c r="R64" s="5">
        <v>189</v>
      </c>
      <c r="S64" s="5">
        <v>3</v>
      </c>
      <c r="T64" s="6">
        <f t="shared" si="29"/>
        <v>1.5873015873015872E-2</v>
      </c>
      <c r="U64" s="5">
        <v>216</v>
      </c>
      <c r="V64" s="5">
        <v>5</v>
      </c>
      <c r="W64" s="6">
        <f t="shared" si="30"/>
        <v>2.3148148148148147E-2</v>
      </c>
      <c r="X64" s="5">
        <v>248</v>
      </c>
      <c r="Y64" s="5">
        <v>3</v>
      </c>
      <c r="Z64" s="6">
        <f t="shared" si="31"/>
        <v>1.2096774193548387E-2</v>
      </c>
      <c r="AA64" s="5">
        <v>248</v>
      </c>
      <c r="AB64" s="5">
        <v>4</v>
      </c>
      <c r="AC64" s="6">
        <f t="shared" si="32"/>
        <v>1.6129032258064516E-2</v>
      </c>
      <c r="AD64" s="5">
        <v>247</v>
      </c>
      <c r="AE64" s="5">
        <v>1</v>
      </c>
      <c r="AF64" s="6">
        <f t="shared" si="33"/>
        <v>4.048582995951417E-3</v>
      </c>
      <c r="AG64" s="7">
        <f t="shared" si="12"/>
        <v>252</v>
      </c>
      <c r="AH64" s="22">
        <f t="shared" si="13"/>
        <v>20</v>
      </c>
      <c r="AI64" s="22">
        <f t="shared" si="14"/>
        <v>2</v>
      </c>
      <c r="AJ64" s="23">
        <f t="shared" si="10"/>
        <v>1.0747277849787719E-2</v>
      </c>
      <c r="AK64" s="8" t="str">
        <f t="shared" ref="AK64:AK92" si="34">IF(AJ64&lt;1%,"راكد",IF(AJ64&lt;15%,"مشبع","مطلوب"))</f>
        <v>مشبع</v>
      </c>
    </row>
    <row r="65" spans="1:37" ht="28.5" customHeight="1" x14ac:dyDescent="0.25">
      <c r="A65" s="33"/>
      <c r="B65" s="4" t="s">
        <v>85</v>
      </c>
      <c r="C65" s="5">
        <v>46</v>
      </c>
      <c r="D65" s="5">
        <v>0</v>
      </c>
      <c r="E65" s="6">
        <f t="shared" si="0"/>
        <v>0</v>
      </c>
      <c r="F65" s="5">
        <v>5</v>
      </c>
      <c r="G65" s="5">
        <v>0</v>
      </c>
      <c r="H65" s="6">
        <f t="shared" si="25"/>
        <v>0</v>
      </c>
      <c r="I65" s="5">
        <v>5</v>
      </c>
      <c r="J65" s="5">
        <v>0</v>
      </c>
      <c r="K65" s="6">
        <f t="shared" si="26"/>
        <v>0</v>
      </c>
      <c r="L65" s="5">
        <v>6</v>
      </c>
      <c r="M65" s="5">
        <v>0</v>
      </c>
      <c r="N65" s="6">
        <f t="shared" si="27"/>
        <v>0</v>
      </c>
      <c r="O65" s="5">
        <v>6</v>
      </c>
      <c r="P65" s="5">
        <v>0</v>
      </c>
      <c r="Q65" s="6">
        <f t="shared" si="28"/>
        <v>0</v>
      </c>
      <c r="R65" s="5">
        <v>14</v>
      </c>
      <c r="S65" s="5">
        <v>0</v>
      </c>
      <c r="T65" s="6">
        <f t="shared" si="29"/>
        <v>0</v>
      </c>
      <c r="U65" s="5">
        <v>18</v>
      </c>
      <c r="V65" s="5">
        <v>0</v>
      </c>
      <c r="W65" s="6">
        <f t="shared" si="30"/>
        <v>0</v>
      </c>
      <c r="X65" s="5">
        <v>30</v>
      </c>
      <c r="Y65" s="5">
        <v>0</v>
      </c>
      <c r="Z65" s="6">
        <f t="shared" si="31"/>
        <v>0</v>
      </c>
      <c r="AA65" s="5">
        <v>37</v>
      </c>
      <c r="AB65" s="5">
        <v>1</v>
      </c>
      <c r="AC65" s="6">
        <f t="shared" si="32"/>
        <v>2.7027027027027029E-2</v>
      </c>
      <c r="AD65" s="5">
        <v>38</v>
      </c>
      <c r="AE65" s="5">
        <v>0</v>
      </c>
      <c r="AF65" s="6">
        <f t="shared" si="33"/>
        <v>0</v>
      </c>
      <c r="AG65" s="7">
        <f t="shared" si="12"/>
        <v>46</v>
      </c>
      <c r="AH65" s="22">
        <f t="shared" si="13"/>
        <v>1</v>
      </c>
      <c r="AI65" s="22">
        <f t="shared" si="14"/>
        <v>0</v>
      </c>
      <c r="AJ65" s="23">
        <f t="shared" si="10"/>
        <v>2.7027027027027029E-3</v>
      </c>
      <c r="AK65" s="8" t="s">
        <v>128</v>
      </c>
    </row>
    <row r="66" spans="1:37" ht="14.25" customHeight="1" x14ac:dyDescent="0.25">
      <c r="A66" s="33"/>
      <c r="B66" s="4" t="s">
        <v>86</v>
      </c>
      <c r="C66" s="5">
        <v>15</v>
      </c>
      <c r="D66" s="5">
        <v>0</v>
      </c>
      <c r="E66" s="6">
        <f t="shared" si="0"/>
        <v>0</v>
      </c>
      <c r="F66" s="5">
        <v>7</v>
      </c>
      <c r="G66" s="5">
        <v>0</v>
      </c>
      <c r="H66" s="6">
        <f t="shared" si="25"/>
        <v>0</v>
      </c>
      <c r="I66" s="5">
        <v>7</v>
      </c>
      <c r="J66" s="5">
        <v>0</v>
      </c>
      <c r="K66" s="6">
        <f t="shared" si="26"/>
        <v>0</v>
      </c>
      <c r="L66" s="5">
        <v>8</v>
      </c>
      <c r="M66" s="5">
        <v>1</v>
      </c>
      <c r="N66" s="6">
        <f t="shared" si="27"/>
        <v>0.125</v>
      </c>
      <c r="O66" s="5">
        <v>7</v>
      </c>
      <c r="P66" s="5">
        <v>0</v>
      </c>
      <c r="Q66" s="6">
        <f t="shared" si="28"/>
        <v>0</v>
      </c>
      <c r="R66" s="5">
        <v>11</v>
      </c>
      <c r="S66" s="5">
        <v>0</v>
      </c>
      <c r="T66" s="6">
        <f t="shared" si="29"/>
        <v>0</v>
      </c>
      <c r="U66" s="5">
        <v>10</v>
      </c>
      <c r="V66" s="5">
        <v>0</v>
      </c>
      <c r="W66" s="6">
        <f t="shared" si="30"/>
        <v>0</v>
      </c>
      <c r="X66" s="5">
        <v>13</v>
      </c>
      <c r="Y66" s="5">
        <v>0</v>
      </c>
      <c r="Z66" s="6">
        <f t="shared" si="31"/>
        <v>0</v>
      </c>
      <c r="AA66" s="5">
        <v>17</v>
      </c>
      <c r="AB66" s="5">
        <v>0</v>
      </c>
      <c r="AC66" s="6">
        <f t="shared" si="32"/>
        <v>0</v>
      </c>
      <c r="AD66" s="5">
        <v>18</v>
      </c>
      <c r="AE66" s="5">
        <v>0</v>
      </c>
      <c r="AF66" s="6">
        <f t="shared" si="33"/>
        <v>0</v>
      </c>
      <c r="AG66" s="7">
        <f t="shared" si="12"/>
        <v>15</v>
      </c>
      <c r="AH66" s="22">
        <f t="shared" si="13"/>
        <v>1</v>
      </c>
      <c r="AI66" s="22">
        <f t="shared" si="14"/>
        <v>0</v>
      </c>
      <c r="AJ66" s="23">
        <f t="shared" si="10"/>
        <v>1.2500000000000001E-2</v>
      </c>
      <c r="AK66" s="8" t="s">
        <v>128</v>
      </c>
    </row>
    <row r="67" spans="1:37" ht="28.5" customHeight="1" x14ac:dyDescent="0.25">
      <c r="A67" s="33"/>
      <c r="B67" s="4" t="s">
        <v>87</v>
      </c>
      <c r="C67" s="5">
        <v>54</v>
      </c>
      <c r="D67" s="5">
        <v>0</v>
      </c>
      <c r="E67" s="6">
        <f t="shared" ref="E67:E94" si="35">D67/C67</f>
        <v>0</v>
      </c>
      <c r="F67" s="5">
        <v>17</v>
      </c>
      <c r="G67" s="5">
        <v>1</v>
      </c>
      <c r="H67" s="6">
        <f t="shared" si="25"/>
        <v>5.8823529411764705E-2</v>
      </c>
      <c r="I67" s="5">
        <v>18</v>
      </c>
      <c r="J67" s="5">
        <v>0</v>
      </c>
      <c r="K67" s="6">
        <f t="shared" si="26"/>
        <v>0</v>
      </c>
      <c r="L67" s="5">
        <v>27</v>
      </c>
      <c r="M67" s="5">
        <v>1</v>
      </c>
      <c r="N67" s="6">
        <f t="shared" si="27"/>
        <v>3.7037037037037035E-2</v>
      </c>
      <c r="O67" s="5">
        <v>31</v>
      </c>
      <c r="P67" s="5">
        <v>0</v>
      </c>
      <c r="Q67" s="6">
        <f t="shared" si="28"/>
        <v>0</v>
      </c>
      <c r="R67" s="5">
        <v>43</v>
      </c>
      <c r="S67" s="5">
        <v>0</v>
      </c>
      <c r="T67" s="6">
        <f t="shared" si="29"/>
        <v>0</v>
      </c>
      <c r="U67" s="5">
        <v>42</v>
      </c>
      <c r="V67" s="5">
        <v>0</v>
      </c>
      <c r="W67" s="6">
        <f t="shared" si="30"/>
        <v>0</v>
      </c>
      <c r="X67" s="5">
        <v>54</v>
      </c>
      <c r="Y67" s="5">
        <v>0</v>
      </c>
      <c r="Z67" s="6">
        <f t="shared" si="31"/>
        <v>0</v>
      </c>
      <c r="AA67" s="5">
        <v>58</v>
      </c>
      <c r="AB67" s="5">
        <v>0</v>
      </c>
      <c r="AC67" s="6">
        <f t="shared" si="32"/>
        <v>0</v>
      </c>
      <c r="AD67" s="5">
        <v>56</v>
      </c>
      <c r="AE67" s="5">
        <v>0</v>
      </c>
      <c r="AF67" s="6">
        <f t="shared" si="33"/>
        <v>0</v>
      </c>
      <c r="AG67" s="7">
        <f t="shared" si="12"/>
        <v>54</v>
      </c>
      <c r="AH67" s="22">
        <f t="shared" si="13"/>
        <v>2</v>
      </c>
      <c r="AI67" s="22">
        <f t="shared" si="14"/>
        <v>0</v>
      </c>
      <c r="AJ67" s="23">
        <f t="shared" ref="AJ67:AJ94" si="36">AVERAGE(E67,H67,K67,N67,Q67,T67,W67,Z67,AC67,AF67)</f>
        <v>9.5860566448801744E-3</v>
      </c>
      <c r="AK67" s="8" t="s">
        <v>128</v>
      </c>
    </row>
    <row r="68" spans="1:37" ht="28.5" customHeight="1" x14ac:dyDescent="0.25">
      <c r="A68" s="33"/>
      <c r="B68" s="4" t="s">
        <v>88</v>
      </c>
      <c r="C68" s="5">
        <v>72</v>
      </c>
      <c r="D68" s="5">
        <v>0</v>
      </c>
      <c r="E68" s="6">
        <f t="shared" si="35"/>
        <v>0</v>
      </c>
      <c r="F68" s="5">
        <v>7</v>
      </c>
      <c r="G68" s="5">
        <v>0</v>
      </c>
      <c r="H68" s="6">
        <f t="shared" si="25"/>
        <v>0</v>
      </c>
      <c r="I68" s="5">
        <v>8</v>
      </c>
      <c r="J68" s="5">
        <v>0</v>
      </c>
      <c r="K68" s="6">
        <f t="shared" si="26"/>
        <v>0</v>
      </c>
      <c r="L68" s="5">
        <v>21</v>
      </c>
      <c r="M68" s="5">
        <v>0</v>
      </c>
      <c r="N68" s="6">
        <f t="shared" si="27"/>
        <v>0</v>
      </c>
      <c r="O68" s="5">
        <v>27</v>
      </c>
      <c r="P68" s="5">
        <v>0</v>
      </c>
      <c r="Q68" s="6">
        <f t="shared" si="28"/>
        <v>0</v>
      </c>
      <c r="R68" s="5">
        <v>31</v>
      </c>
      <c r="S68" s="5">
        <v>0</v>
      </c>
      <c r="T68" s="6">
        <f t="shared" si="29"/>
        <v>0</v>
      </c>
      <c r="U68" s="5">
        <v>34</v>
      </c>
      <c r="V68" s="5">
        <v>0</v>
      </c>
      <c r="W68" s="6">
        <f t="shared" si="30"/>
        <v>0</v>
      </c>
      <c r="X68" s="5">
        <v>42</v>
      </c>
      <c r="Y68" s="5">
        <v>0</v>
      </c>
      <c r="Z68" s="6">
        <f t="shared" si="31"/>
        <v>0</v>
      </c>
      <c r="AA68" s="5">
        <v>52</v>
      </c>
      <c r="AB68" s="5">
        <v>0</v>
      </c>
      <c r="AC68" s="6">
        <f t="shared" si="32"/>
        <v>0</v>
      </c>
      <c r="AD68" s="5">
        <v>63</v>
      </c>
      <c r="AE68" s="5">
        <v>0</v>
      </c>
      <c r="AF68" s="6">
        <f t="shared" si="33"/>
        <v>0</v>
      </c>
      <c r="AG68" s="7">
        <f t="shared" ref="AG68:AG92" si="37">C68</f>
        <v>72</v>
      </c>
      <c r="AH68" s="22">
        <f t="shared" ref="AH68:AH94" si="38">SUM(D68,G68,J68,M68,P68,S68,V68,Y68,AB68,AE68)</f>
        <v>0</v>
      </c>
      <c r="AI68" s="22">
        <f t="shared" ref="AI68:AI94" si="39">ROUND(AH68/10,0)</f>
        <v>0</v>
      </c>
      <c r="AJ68" s="23">
        <f t="shared" si="36"/>
        <v>0</v>
      </c>
      <c r="AK68" s="8" t="str">
        <f t="shared" si="34"/>
        <v>راكد</v>
      </c>
    </row>
    <row r="69" spans="1:37" ht="28.5" customHeight="1" x14ac:dyDescent="0.25">
      <c r="A69" s="33"/>
      <c r="B69" s="4" t="s">
        <v>89</v>
      </c>
      <c r="C69" s="5">
        <v>27</v>
      </c>
      <c r="D69" s="5">
        <v>0</v>
      </c>
      <c r="E69" s="6">
        <f t="shared" si="35"/>
        <v>0</v>
      </c>
      <c r="F69" s="5">
        <v>7</v>
      </c>
      <c r="G69" s="5">
        <v>0</v>
      </c>
      <c r="H69" s="6">
        <f t="shared" si="25"/>
        <v>0</v>
      </c>
      <c r="I69" s="5">
        <v>7</v>
      </c>
      <c r="J69" s="5">
        <v>0</v>
      </c>
      <c r="K69" s="6">
        <f t="shared" si="26"/>
        <v>0</v>
      </c>
      <c r="L69" s="5">
        <v>8</v>
      </c>
      <c r="M69" s="5">
        <v>0</v>
      </c>
      <c r="N69" s="6">
        <f t="shared" si="27"/>
        <v>0</v>
      </c>
      <c r="O69" s="5">
        <v>9</v>
      </c>
      <c r="P69" s="5">
        <v>0</v>
      </c>
      <c r="Q69" s="6">
        <f t="shared" si="28"/>
        <v>0</v>
      </c>
      <c r="R69" s="5">
        <v>11</v>
      </c>
      <c r="S69" s="5">
        <v>0</v>
      </c>
      <c r="T69" s="6">
        <f t="shared" si="29"/>
        <v>0</v>
      </c>
      <c r="U69" s="5">
        <v>12</v>
      </c>
      <c r="V69" s="5">
        <v>0</v>
      </c>
      <c r="W69" s="6">
        <f t="shared" si="30"/>
        <v>0</v>
      </c>
      <c r="X69" s="5">
        <v>23</v>
      </c>
      <c r="Y69" s="5">
        <v>0</v>
      </c>
      <c r="Z69" s="6">
        <f t="shared" si="31"/>
        <v>0</v>
      </c>
      <c r="AA69" s="5">
        <v>24</v>
      </c>
      <c r="AB69" s="5">
        <v>0</v>
      </c>
      <c r="AC69" s="6">
        <f t="shared" si="32"/>
        <v>0</v>
      </c>
      <c r="AD69" s="5">
        <v>22</v>
      </c>
      <c r="AE69" s="5">
        <v>0</v>
      </c>
      <c r="AF69" s="6">
        <f t="shared" si="33"/>
        <v>0</v>
      </c>
      <c r="AG69" s="7">
        <f t="shared" si="37"/>
        <v>27</v>
      </c>
      <c r="AH69" s="22">
        <f t="shared" si="38"/>
        <v>0</v>
      </c>
      <c r="AI69" s="22">
        <f t="shared" si="39"/>
        <v>0</v>
      </c>
      <c r="AJ69" s="23">
        <f t="shared" si="36"/>
        <v>0</v>
      </c>
      <c r="AK69" s="8" t="s">
        <v>128</v>
      </c>
    </row>
    <row r="70" spans="1:37" ht="14.25" customHeight="1" x14ac:dyDescent="0.25">
      <c r="A70" s="34"/>
      <c r="B70" s="4" t="s">
        <v>90</v>
      </c>
      <c r="C70" s="5">
        <v>31</v>
      </c>
      <c r="D70" s="5">
        <v>0</v>
      </c>
      <c r="E70" s="6">
        <f t="shared" si="35"/>
        <v>0</v>
      </c>
      <c r="F70" s="5">
        <v>26</v>
      </c>
      <c r="G70" s="5">
        <v>0</v>
      </c>
      <c r="H70" s="6">
        <f t="shared" si="25"/>
        <v>0</v>
      </c>
      <c r="I70" s="5">
        <v>26</v>
      </c>
      <c r="J70" s="5">
        <v>0</v>
      </c>
      <c r="K70" s="6">
        <f t="shared" si="26"/>
        <v>0</v>
      </c>
      <c r="L70" s="5">
        <v>29</v>
      </c>
      <c r="M70" s="5">
        <v>0</v>
      </c>
      <c r="N70" s="6">
        <f t="shared" si="27"/>
        <v>0</v>
      </c>
      <c r="O70" s="5">
        <v>22</v>
      </c>
      <c r="P70" s="5">
        <v>2</v>
      </c>
      <c r="Q70" s="6">
        <f t="shared" si="28"/>
        <v>9.0909090909090912E-2</v>
      </c>
      <c r="R70" s="5">
        <v>24</v>
      </c>
      <c r="S70" s="5">
        <v>1</v>
      </c>
      <c r="T70" s="6">
        <f t="shared" si="29"/>
        <v>4.1666666666666664E-2</v>
      </c>
      <c r="U70" s="5">
        <v>25</v>
      </c>
      <c r="V70" s="5">
        <v>0</v>
      </c>
      <c r="W70" s="6">
        <f t="shared" si="30"/>
        <v>0</v>
      </c>
      <c r="X70" s="5">
        <v>29</v>
      </c>
      <c r="Y70" s="5">
        <v>0</v>
      </c>
      <c r="Z70" s="6">
        <f t="shared" si="31"/>
        <v>0</v>
      </c>
      <c r="AA70" s="5">
        <v>30</v>
      </c>
      <c r="AB70" s="5">
        <v>1</v>
      </c>
      <c r="AC70" s="6">
        <f t="shared" si="32"/>
        <v>3.3333333333333333E-2</v>
      </c>
      <c r="AD70" s="5">
        <v>33</v>
      </c>
      <c r="AE70" s="5">
        <v>0</v>
      </c>
      <c r="AF70" s="6">
        <f t="shared" si="33"/>
        <v>0</v>
      </c>
      <c r="AG70" s="7">
        <f t="shared" si="37"/>
        <v>31</v>
      </c>
      <c r="AH70" s="22">
        <f t="shared" si="38"/>
        <v>4</v>
      </c>
      <c r="AI70" s="22">
        <f t="shared" si="39"/>
        <v>0</v>
      </c>
      <c r="AJ70" s="23">
        <f t="shared" si="36"/>
        <v>1.659090909090909E-2</v>
      </c>
      <c r="AK70" s="8" t="s">
        <v>128</v>
      </c>
    </row>
    <row r="71" spans="1:37" hidden="1" x14ac:dyDescent="0.25">
      <c r="A71" s="28" t="s">
        <v>91</v>
      </c>
      <c r="B71" s="29"/>
      <c r="C71" s="10"/>
      <c r="D71" s="10">
        <v>0</v>
      </c>
      <c r="E71" s="6" t="e">
        <f t="shared" si="35"/>
        <v>#DIV/0!</v>
      </c>
      <c r="F71" s="10">
        <v>1219</v>
      </c>
      <c r="G71" s="10">
        <v>15</v>
      </c>
      <c r="H71" s="6">
        <f t="shared" si="25"/>
        <v>1.2305168170631665E-2</v>
      </c>
      <c r="I71" s="10">
        <v>1201</v>
      </c>
      <c r="J71" s="10">
        <v>10</v>
      </c>
      <c r="K71" s="6">
        <f t="shared" si="26"/>
        <v>8.3263946711074101E-3</v>
      </c>
      <c r="L71" s="10">
        <v>1512</v>
      </c>
      <c r="M71" s="10">
        <v>11</v>
      </c>
      <c r="N71" s="6">
        <f t="shared" si="27"/>
        <v>7.2751322751322747E-3</v>
      </c>
      <c r="O71" s="10">
        <v>1592</v>
      </c>
      <c r="P71" s="10">
        <v>18</v>
      </c>
      <c r="Q71" s="6">
        <f t="shared" si="28"/>
        <v>1.1306532663316583E-2</v>
      </c>
      <c r="R71" s="10">
        <v>1784</v>
      </c>
      <c r="S71" s="10">
        <v>20</v>
      </c>
      <c r="T71" s="6">
        <f t="shared" si="29"/>
        <v>1.1210762331838564E-2</v>
      </c>
      <c r="U71" s="10">
        <v>1906</v>
      </c>
      <c r="V71" s="10">
        <v>19</v>
      </c>
      <c r="W71" s="6">
        <f t="shared" si="30"/>
        <v>9.9685204616998951E-3</v>
      </c>
      <c r="X71" s="10">
        <v>2265</v>
      </c>
      <c r="Y71" s="10">
        <v>13</v>
      </c>
      <c r="Z71" s="6">
        <f t="shared" si="31"/>
        <v>5.739514348785872E-3</v>
      </c>
      <c r="AA71" s="10">
        <v>2512</v>
      </c>
      <c r="AB71" s="10">
        <v>39</v>
      </c>
      <c r="AC71" s="6">
        <f t="shared" si="32"/>
        <v>1.5525477707006369E-2</v>
      </c>
      <c r="AD71" s="10">
        <v>2547</v>
      </c>
      <c r="AE71" s="10">
        <v>11</v>
      </c>
      <c r="AF71" s="6">
        <f t="shared" si="33"/>
        <v>4.3188064389477815E-3</v>
      </c>
      <c r="AG71" s="7">
        <f t="shared" si="37"/>
        <v>0</v>
      </c>
      <c r="AH71" s="22">
        <f t="shared" si="38"/>
        <v>156</v>
      </c>
      <c r="AI71" s="22">
        <f t="shared" si="39"/>
        <v>16</v>
      </c>
      <c r="AJ71" s="23" t="e">
        <f t="shared" si="36"/>
        <v>#DIV/0!</v>
      </c>
      <c r="AK71" s="8" t="s">
        <v>126</v>
      </c>
    </row>
    <row r="72" spans="1:37" x14ac:dyDescent="0.25">
      <c r="A72" s="28" t="s">
        <v>92</v>
      </c>
      <c r="B72" s="4" t="s">
        <v>93</v>
      </c>
      <c r="C72" s="5">
        <v>237</v>
      </c>
      <c r="D72" s="5">
        <v>0</v>
      </c>
      <c r="E72" s="6">
        <f t="shared" si="35"/>
        <v>0</v>
      </c>
      <c r="F72" s="5">
        <v>167</v>
      </c>
      <c r="G72" s="5">
        <v>0</v>
      </c>
      <c r="H72" s="6">
        <f t="shared" si="25"/>
        <v>0</v>
      </c>
      <c r="I72" s="5">
        <v>166</v>
      </c>
      <c r="J72" s="5">
        <v>0</v>
      </c>
      <c r="K72" s="6">
        <f t="shared" si="26"/>
        <v>0</v>
      </c>
      <c r="L72" s="5">
        <v>188</v>
      </c>
      <c r="M72" s="5">
        <v>1</v>
      </c>
      <c r="N72" s="6">
        <f t="shared" si="27"/>
        <v>5.3191489361702126E-3</v>
      </c>
      <c r="O72" s="5">
        <v>176</v>
      </c>
      <c r="P72" s="5">
        <v>2</v>
      </c>
      <c r="Q72" s="6">
        <f t="shared" si="28"/>
        <v>1.1363636363636364E-2</v>
      </c>
      <c r="R72" s="5">
        <v>200</v>
      </c>
      <c r="S72" s="5">
        <v>2</v>
      </c>
      <c r="T72" s="6">
        <f t="shared" si="29"/>
        <v>0.01</v>
      </c>
      <c r="U72" s="5">
        <v>204</v>
      </c>
      <c r="V72" s="5">
        <v>1</v>
      </c>
      <c r="W72" s="6">
        <f t="shared" si="30"/>
        <v>4.9019607843137254E-3</v>
      </c>
      <c r="X72" s="5">
        <v>226</v>
      </c>
      <c r="Y72" s="5">
        <v>0</v>
      </c>
      <c r="Z72" s="6">
        <f t="shared" si="31"/>
        <v>0</v>
      </c>
      <c r="AA72" s="5">
        <v>238</v>
      </c>
      <c r="AB72" s="5">
        <v>1</v>
      </c>
      <c r="AC72" s="6">
        <f t="shared" si="32"/>
        <v>4.2016806722689074E-3</v>
      </c>
      <c r="AD72" s="5">
        <v>236</v>
      </c>
      <c r="AE72" s="5">
        <v>1</v>
      </c>
      <c r="AF72" s="6">
        <f t="shared" si="33"/>
        <v>4.2372881355932203E-3</v>
      </c>
      <c r="AG72" s="7">
        <f t="shared" si="37"/>
        <v>237</v>
      </c>
      <c r="AH72" s="22">
        <f t="shared" si="38"/>
        <v>8</v>
      </c>
      <c r="AI72" s="22">
        <f t="shared" si="39"/>
        <v>1</v>
      </c>
      <c r="AJ72" s="23">
        <f t="shared" si="36"/>
        <v>4.0023714891982438E-3</v>
      </c>
      <c r="AK72" s="8" t="str">
        <f t="shared" si="34"/>
        <v>راكد</v>
      </c>
    </row>
    <row r="73" spans="1:37" x14ac:dyDescent="0.25">
      <c r="A73" s="31"/>
      <c r="B73" s="4" t="s">
        <v>94</v>
      </c>
      <c r="C73" s="5">
        <v>15</v>
      </c>
      <c r="D73" s="5">
        <v>0</v>
      </c>
      <c r="E73" s="6">
        <f t="shared" si="35"/>
        <v>0</v>
      </c>
      <c r="F73" s="5">
        <v>2</v>
      </c>
      <c r="G73" s="5">
        <v>0</v>
      </c>
      <c r="H73" s="6">
        <f t="shared" si="25"/>
        <v>0</v>
      </c>
      <c r="I73" s="5">
        <v>2</v>
      </c>
      <c r="J73" s="5">
        <v>0</v>
      </c>
      <c r="K73" s="6">
        <f t="shared" si="26"/>
        <v>0</v>
      </c>
      <c r="L73" s="5">
        <v>3</v>
      </c>
      <c r="M73" s="5">
        <v>0</v>
      </c>
      <c r="N73" s="6">
        <f t="shared" si="27"/>
        <v>0</v>
      </c>
      <c r="O73" s="5">
        <v>3</v>
      </c>
      <c r="P73" s="5">
        <v>0</v>
      </c>
      <c r="Q73" s="6">
        <f t="shared" si="28"/>
        <v>0</v>
      </c>
      <c r="R73" s="5">
        <v>5</v>
      </c>
      <c r="S73" s="5">
        <v>0</v>
      </c>
      <c r="T73" s="6">
        <f t="shared" si="29"/>
        <v>0</v>
      </c>
      <c r="U73" s="5">
        <v>8</v>
      </c>
      <c r="V73" s="5">
        <v>0</v>
      </c>
      <c r="W73" s="6">
        <f t="shared" si="30"/>
        <v>0</v>
      </c>
      <c r="X73" s="5">
        <v>8</v>
      </c>
      <c r="Y73" s="5">
        <v>0</v>
      </c>
      <c r="Z73" s="6">
        <f t="shared" si="31"/>
        <v>0</v>
      </c>
      <c r="AA73" s="5">
        <v>10</v>
      </c>
      <c r="AB73" s="5">
        <v>0</v>
      </c>
      <c r="AC73" s="6">
        <f t="shared" si="32"/>
        <v>0</v>
      </c>
      <c r="AD73" s="5">
        <v>11</v>
      </c>
      <c r="AE73" s="5">
        <v>0</v>
      </c>
      <c r="AF73" s="6">
        <f t="shared" si="33"/>
        <v>0</v>
      </c>
      <c r="AG73" s="7">
        <f t="shared" si="37"/>
        <v>15</v>
      </c>
      <c r="AH73" s="22">
        <f t="shared" si="38"/>
        <v>0</v>
      </c>
      <c r="AI73" s="22">
        <f t="shared" si="39"/>
        <v>0</v>
      </c>
      <c r="AJ73" s="23">
        <f t="shared" si="36"/>
        <v>0</v>
      </c>
      <c r="AK73" s="8" t="str">
        <f t="shared" si="34"/>
        <v>راكد</v>
      </c>
    </row>
    <row r="74" spans="1:37" x14ac:dyDescent="0.25">
      <c r="A74" s="31"/>
      <c r="B74" s="4" t="s">
        <v>95</v>
      </c>
      <c r="C74" s="5">
        <v>65</v>
      </c>
      <c r="D74" s="5">
        <v>0</v>
      </c>
      <c r="E74" s="6">
        <f t="shared" si="35"/>
        <v>0</v>
      </c>
      <c r="F74" s="5">
        <v>9</v>
      </c>
      <c r="G74" s="5">
        <v>3</v>
      </c>
      <c r="H74" s="6">
        <f t="shared" si="25"/>
        <v>0.33333333333333331</v>
      </c>
      <c r="I74" s="5">
        <v>8</v>
      </c>
      <c r="J74" s="5">
        <v>0</v>
      </c>
      <c r="K74" s="6">
        <f t="shared" si="26"/>
        <v>0</v>
      </c>
      <c r="L74" s="5">
        <v>22</v>
      </c>
      <c r="M74" s="5">
        <v>0</v>
      </c>
      <c r="N74" s="6">
        <f t="shared" si="27"/>
        <v>0</v>
      </c>
      <c r="O74" s="5">
        <v>25</v>
      </c>
      <c r="P74" s="5">
        <v>0</v>
      </c>
      <c r="Q74" s="6">
        <f t="shared" si="28"/>
        <v>0</v>
      </c>
      <c r="R74" s="5">
        <v>36</v>
      </c>
      <c r="S74" s="5">
        <v>0</v>
      </c>
      <c r="T74" s="6">
        <f t="shared" si="29"/>
        <v>0</v>
      </c>
      <c r="U74" s="5">
        <v>37</v>
      </c>
      <c r="V74" s="5">
        <v>0</v>
      </c>
      <c r="W74" s="6">
        <f t="shared" si="30"/>
        <v>0</v>
      </c>
      <c r="X74" s="5">
        <v>51</v>
      </c>
      <c r="Y74" s="5">
        <v>0</v>
      </c>
      <c r="Z74" s="6">
        <f t="shared" si="31"/>
        <v>0</v>
      </c>
      <c r="AA74" s="5">
        <v>54</v>
      </c>
      <c r="AB74" s="5">
        <v>0</v>
      </c>
      <c r="AC74" s="6">
        <f t="shared" si="32"/>
        <v>0</v>
      </c>
      <c r="AD74" s="5">
        <v>54</v>
      </c>
      <c r="AE74" s="5">
        <v>0</v>
      </c>
      <c r="AF74" s="6">
        <f t="shared" si="33"/>
        <v>0</v>
      </c>
      <c r="AG74" s="7">
        <f t="shared" si="37"/>
        <v>65</v>
      </c>
      <c r="AH74" s="22">
        <f t="shared" si="38"/>
        <v>3</v>
      </c>
      <c r="AI74" s="22">
        <f t="shared" si="39"/>
        <v>0</v>
      </c>
      <c r="AJ74" s="23">
        <f t="shared" si="36"/>
        <v>3.3333333333333333E-2</v>
      </c>
      <c r="AK74" s="8" t="s">
        <v>146</v>
      </c>
    </row>
    <row r="75" spans="1:37" x14ac:dyDescent="0.25">
      <c r="A75" s="31"/>
      <c r="B75" s="4" t="s">
        <v>96</v>
      </c>
      <c r="C75" s="5">
        <v>46</v>
      </c>
      <c r="D75" s="5">
        <v>0</v>
      </c>
      <c r="E75" s="6">
        <f t="shared" si="35"/>
        <v>0</v>
      </c>
      <c r="F75" s="5">
        <v>6</v>
      </c>
      <c r="G75" s="5">
        <v>0</v>
      </c>
      <c r="H75" s="6">
        <f t="shared" si="25"/>
        <v>0</v>
      </c>
      <c r="I75" s="5">
        <v>6</v>
      </c>
      <c r="J75" s="5">
        <v>0</v>
      </c>
      <c r="K75" s="6">
        <f t="shared" si="26"/>
        <v>0</v>
      </c>
      <c r="L75" s="5">
        <v>9</v>
      </c>
      <c r="M75" s="5">
        <v>0</v>
      </c>
      <c r="N75" s="6">
        <f t="shared" si="27"/>
        <v>0</v>
      </c>
      <c r="O75" s="5">
        <v>11</v>
      </c>
      <c r="P75" s="5">
        <v>0</v>
      </c>
      <c r="Q75" s="6">
        <f t="shared" si="28"/>
        <v>0</v>
      </c>
      <c r="R75" s="5">
        <v>18</v>
      </c>
      <c r="S75" s="5">
        <v>0</v>
      </c>
      <c r="T75" s="6">
        <f t="shared" si="29"/>
        <v>0</v>
      </c>
      <c r="U75" s="5">
        <v>22</v>
      </c>
      <c r="V75" s="5">
        <v>0</v>
      </c>
      <c r="W75" s="6">
        <f t="shared" si="30"/>
        <v>0</v>
      </c>
      <c r="X75" s="5">
        <v>31</v>
      </c>
      <c r="Y75" s="5">
        <v>0</v>
      </c>
      <c r="Z75" s="6">
        <f t="shared" si="31"/>
        <v>0</v>
      </c>
      <c r="AA75" s="5">
        <v>38</v>
      </c>
      <c r="AB75" s="5">
        <v>0</v>
      </c>
      <c r="AC75" s="6">
        <f t="shared" si="32"/>
        <v>0</v>
      </c>
      <c r="AD75" s="5">
        <v>46</v>
      </c>
      <c r="AE75" s="5">
        <v>0</v>
      </c>
      <c r="AF75" s="6">
        <f t="shared" si="33"/>
        <v>0</v>
      </c>
      <c r="AG75" s="7">
        <f t="shared" si="37"/>
        <v>46</v>
      </c>
      <c r="AH75" s="22">
        <f t="shared" si="38"/>
        <v>0</v>
      </c>
      <c r="AI75" s="22">
        <f t="shared" si="39"/>
        <v>0</v>
      </c>
      <c r="AJ75" s="23">
        <f t="shared" si="36"/>
        <v>0</v>
      </c>
      <c r="AK75" s="8" t="str">
        <f t="shared" si="34"/>
        <v>راكد</v>
      </c>
    </row>
    <row r="76" spans="1:37" x14ac:dyDescent="0.25">
      <c r="A76" s="31"/>
      <c r="B76" s="4" t="s">
        <v>97</v>
      </c>
      <c r="C76" s="5">
        <v>461</v>
      </c>
      <c r="D76" s="5">
        <v>0</v>
      </c>
      <c r="E76" s="6">
        <f t="shared" si="35"/>
        <v>0</v>
      </c>
      <c r="F76" s="5">
        <v>214</v>
      </c>
      <c r="G76" s="5">
        <v>1</v>
      </c>
      <c r="H76" s="6">
        <f t="shared" si="25"/>
        <v>4.6728971962616819E-3</v>
      </c>
      <c r="I76" s="5">
        <v>207</v>
      </c>
      <c r="J76" s="5">
        <v>0</v>
      </c>
      <c r="K76" s="6">
        <f t="shared" si="26"/>
        <v>0</v>
      </c>
      <c r="L76" s="5">
        <v>254</v>
      </c>
      <c r="M76" s="5">
        <v>0</v>
      </c>
      <c r="N76" s="6">
        <f t="shared" si="27"/>
        <v>0</v>
      </c>
      <c r="O76" s="5">
        <v>257</v>
      </c>
      <c r="P76" s="5">
        <v>1</v>
      </c>
      <c r="Q76" s="6">
        <f t="shared" si="28"/>
        <v>3.8910505836575876E-3</v>
      </c>
      <c r="R76" s="5">
        <v>308</v>
      </c>
      <c r="S76" s="5">
        <v>3</v>
      </c>
      <c r="T76" s="6">
        <f t="shared" si="29"/>
        <v>9.74025974025974E-3</v>
      </c>
      <c r="U76" s="5">
        <v>318</v>
      </c>
      <c r="V76" s="5">
        <v>1</v>
      </c>
      <c r="W76" s="6">
        <f t="shared" si="30"/>
        <v>3.1446540880503146E-3</v>
      </c>
      <c r="X76" s="5">
        <v>377</v>
      </c>
      <c r="Y76" s="5">
        <v>0</v>
      </c>
      <c r="Z76" s="6">
        <f t="shared" si="31"/>
        <v>0</v>
      </c>
      <c r="AA76" s="5">
        <v>403</v>
      </c>
      <c r="AB76" s="5">
        <v>0</v>
      </c>
      <c r="AC76" s="6">
        <f t="shared" si="32"/>
        <v>0</v>
      </c>
      <c r="AD76" s="5">
        <v>410</v>
      </c>
      <c r="AE76" s="5">
        <v>0</v>
      </c>
      <c r="AF76" s="6">
        <f t="shared" si="33"/>
        <v>0</v>
      </c>
      <c r="AG76" s="7">
        <f t="shared" si="37"/>
        <v>461</v>
      </c>
      <c r="AH76" s="22">
        <f t="shared" si="38"/>
        <v>6</v>
      </c>
      <c r="AI76" s="22">
        <f t="shared" si="39"/>
        <v>1</v>
      </c>
      <c r="AJ76" s="23">
        <f t="shared" si="36"/>
        <v>2.1448861608229326E-3</v>
      </c>
      <c r="AK76" s="8" t="str">
        <f t="shared" si="34"/>
        <v>راكد</v>
      </c>
    </row>
    <row r="77" spans="1:37" x14ac:dyDescent="0.25">
      <c r="A77" s="31"/>
      <c r="B77" s="4" t="s">
        <v>98</v>
      </c>
      <c r="C77" s="5">
        <v>1196</v>
      </c>
      <c r="D77" s="5">
        <v>1</v>
      </c>
      <c r="E77" s="6">
        <f t="shared" si="35"/>
        <v>8.3612040133779263E-4</v>
      </c>
      <c r="F77" s="5">
        <v>399</v>
      </c>
      <c r="G77" s="5">
        <v>8</v>
      </c>
      <c r="H77" s="6">
        <f t="shared" si="25"/>
        <v>2.0050125313283207E-2</v>
      </c>
      <c r="I77" s="5">
        <v>409</v>
      </c>
      <c r="J77" s="5">
        <v>5</v>
      </c>
      <c r="K77" s="6">
        <f t="shared" si="26"/>
        <v>1.2224938875305624E-2</v>
      </c>
      <c r="L77" s="5">
        <v>596</v>
      </c>
      <c r="M77" s="5">
        <v>8</v>
      </c>
      <c r="N77" s="6">
        <f t="shared" si="27"/>
        <v>1.3422818791946308E-2</v>
      </c>
      <c r="O77" s="5">
        <v>661</v>
      </c>
      <c r="P77" s="5">
        <v>3</v>
      </c>
      <c r="Q77" s="6">
        <f t="shared" si="28"/>
        <v>4.5385779122541605E-3</v>
      </c>
      <c r="R77" s="5">
        <v>760</v>
      </c>
      <c r="S77" s="5">
        <v>3</v>
      </c>
      <c r="T77" s="6">
        <f t="shared" si="29"/>
        <v>3.9473684210526317E-3</v>
      </c>
      <c r="U77" s="5">
        <v>883</v>
      </c>
      <c r="V77" s="5">
        <v>13</v>
      </c>
      <c r="W77" s="6">
        <f t="shared" si="30"/>
        <v>1.4722536806342015E-2</v>
      </c>
      <c r="X77" s="5">
        <v>950</v>
      </c>
      <c r="Y77" s="5">
        <v>14</v>
      </c>
      <c r="Z77" s="6">
        <f t="shared" si="31"/>
        <v>1.4736842105263158E-2</v>
      </c>
      <c r="AA77" s="5">
        <v>1046</v>
      </c>
      <c r="AB77" s="5">
        <v>10</v>
      </c>
      <c r="AC77" s="6">
        <f t="shared" si="32"/>
        <v>9.5602294455066923E-3</v>
      </c>
      <c r="AD77" s="5">
        <v>1044</v>
      </c>
      <c r="AE77" s="5">
        <v>4</v>
      </c>
      <c r="AF77" s="6">
        <f t="shared" si="33"/>
        <v>3.8314176245210726E-3</v>
      </c>
      <c r="AG77" s="7">
        <f t="shared" si="37"/>
        <v>1196</v>
      </c>
      <c r="AH77" s="22">
        <f t="shared" si="38"/>
        <v>69</v>
      </c>
      <c r="AI77" s="22">
        <f t="shared" si="39"/>
        <v>7</v>
      </c>
      <c r="AJ77" s="23">
        <f t="shared" si="36"/>
        <v>9.7870975696812655E-3</v>
      </c>
      <c r="AK77" s="8" t="str">
        <f t="shared" si="34"/>
        <v>راكد</v>
      </c>
    </row>
    <row r="78" spans="1:37" hidden="1" x14ac:dyDescent="0.25">
      <c r="A78" s="28" t="s">
        <v>99</v>
      </c>
      <c r="B78" s="29"/>
      <c r="C78" s="10"/>
      <c r="D78" s="10">
        <v>0</v>
      </c>
      <c r="E78" s="6" t="e">
        <f t="shared" si="35"/>
        <v>#DIV/0!</v>
      </c>
      <c r="F78" s="10">
        <v>797</v>
      </c>
      <c r="G78" s="10">
        <v>12</v>
      </c>
      <c r="H78" s="6">
        <f t="shared" si="25"/>
        <v>1.5056461731493099E-2</v>
      </c>
      <c r="I78" s="10">
        <v>798</v>
      </c>
      <c r="J78" s="10">
        <v>5</v>
      </c>
      <c r="K78" s="6">
        <f t="shared" si="26"/>
        <v>6.2656641604010022E-3</v>
      </c>
      <c r="L78" s="10">
        <v>1072</v>
      </c>
      <c r="M78" s="10">
        <v>9</v>
      </c>
      <c r="N78" s="6">
        <f t="shared" si="27"/>
        <v>8.3955223880597014E-3</v>
      </c>
      <c r="O78" s="10">
        <v>1133</v>
      </c>
      <c r="P78" s="10">
        <v>6</v>
      </c>
      <c r="Q78" s="6">
        <f t="shared" si="28"/>
        <v>5.2956751985878204E-3</v>
      </c>
      <c r="R78" s="10">
        <v>1327</v>
      </c>
      <c r="S78" s="10">
        <v>8</v>
      </c>
      <c r="T78" s="6">
        <f t="shared" si="29"/>
        <v>6.0286360211002261E-3</v>
      </c>
      <c r="U78" s="10">
        <v>1472</v>
      </c>
      <c r="V78" s="10">
        <v>15</v>
      </c>
      <c r="W78" s="6">
        <f t="shared" si="30"/>
        <v>1.0190217391304348E-2</v>
      </c>
      <c r="X78" s="10">
        <v>1643</v>
      </c>
      <c r="Y78" s="10">
        <v>14</v>
      </c>
      <c r="Z78" s="6">
        <f t="shared" si="31"/>
        <v>8.5209981740718196E-3</v>
      </c>
      <c r="AA78" s="10">
        <v>1789</v>
      </c>
      <c r="AB78" s="10">
        <v>11</v>
      </c>
      <c r="AC78" s="6">
        <f t="shared" si="32"/>
        <v>6.1486864169927333E-3</v>
      </c>
      <c r="AD78" s="10">
        <v>1801</v>
      </c>
      <c r="AE78" s="10">
        <v>5</v>
      </c>
      <c r="AF78" s="6">
        <f t="shared" si="33"/>
        <v>2.7762354247640201E-3</v>
      </c>
      <c r="AG78" s="7">
        <f t="shared" si="37"/>
        <v>0</v>
      </c>
      <c r="AH78" s="22">
        <f t="shared" si="38"/>
        <v>85</v>
      </c>
      <c r="AI78" s="22">
        <f t="shared" si="39"/>
        <v>9</v>
      </c>
      <c r="AJ78" s="23" t="e">
        <f t="shared" si="36"/>
        <v>#DIV/0!</v>
      </c>
      <c r="AK78" s="8" t="e">
        <f t="shared" si="34"/>
        <v>#DIV/0!</v>
      </c>
    </row>
    <row r="79" spans="1:37" x14ac:dyDescent="0.25">
      <c r="A79" s="28" t="s">
        <v>100</v>
      </c>
      <c r="B79" s="4" t="s">
        <v>101</v>
      </c>
      <c r="C79" s="5">
        <v>633</v>
      </c>
      <c r="D79" s="5">
        <v>0</v>
      </c>
      <c r="E79" s="6">
        <f t="shared" si="35"/>
        <v>0</v>
      </c>
      <c r="F79" s="5">
        <v>277</v>
      </c>
      <c r="G79" s="5">
        <v>2</v>
      </c>
      <c r="H79" s="6">
        <f t="shared" si="25"/>
        <v>7.2202166064981952E-3</v>
      </c>
      <c r="I79" s="5">
        <v>268</v>
      </c>
      <c r="J79" s="5">
        <v>2</v>
      </c>
      <c r="K79" s="6">
        <f t="shared" si="26"/>
        <v>7.462686567164179E-3</v>
      </c>
      <c r="L79" s="5">
        <v>365</v>
      </c>
      <c r="M79" s="5">
        <v>5</v>
      </c>
      <c r="N79" s="6">
        <f t="shared" si="27"/>
        <v>1.3698630136986301E-2</v>
      </c>
      <c r="O79" s="5">
        <v>377</v>
      </c>
      <c r="P79" s="5">
        <v>3</v>
      </c>
      <c r="Q79" s="6">
        <f t="shared" si="28"/>
        <v>7.9575596816976128E-3</v>
      </c>
      <c r="R79" s="5">
        <v>459</v>
      </c>
      <c r="S79" s="5">
        <v>5</v>
      </c>
      <c r="T79" s="6">
        <f t="shared" si="29"/>
        <v>1.0893246187363835E-2</v>
      </c>
      <c r="U79" s="5">
        <v>493</v>
      </c>
      <c r="V79" s="5">
        <v>2</v>
      </c>
      <c r="W79" s="6">
        <f t="shared" si="30"/>
        <v>4.0567951318458417E-3</v>
      </c>
      <c r="X79" s="5">
        <v>548</v>
      </c>
      <c r="Y79" s="5">
        <v>2</v>
      </c>
      <c r="Z79" s="6">
        <f t="shared" si="31"/>
        <v>3.6496350364963502E-3</v>
      </c>
      <c r="AA79" s="5">
        <v>562</v>
      </c>
      <c r="AB79" s="5">
        <v>5</v>
      </c>
      <c r="AC79" s="6">
        <f t="shared" si="32"/>
        <v>8.8967971530249119E-3</v>
      </c>
      <c r="AD79" s="5">
        <v>555</v>
      </c>
      <c r="AE79" s="5">
        <v>0</v>
      </c>
      <c r="AF79" s="6">
        <f t="shared" si="33"/>
        <v>0</v>
      </c>
      <c r="AG79" s="7">
        <f t="shared" si="37"/>
        <v>633</v>
      </c>
      <c r="AH79" s="22">
        <f t="shared" si="38"/>
        <v>26</v>
      </c>
      <c r="AI79" s="22">
        <f t="shared" si="39"/>
        <v>3</v>
      </c>
      <c r="AJ79" s="23">
        <f t="shared" si="36"/>
        <v>6.3835566501077232E-3</v>
      </c>
      <c r="AK79" s="8" t="str">
        <f t="shared" si="34"/>
        <v>راكد</v>
      </c>
    </row>
    <row r="80" spans="1:37" x14ac:dyDescent="0.25">
      <c r="A80" s="31"/>
      <c r="B80" s="4" t="s">
        <v>103</v>
      </c>
      <c r="C80" s="5">
        <v>19</v>
      </c>
      <c r="D80" s="5">
        <v>1</v>
      </c>
      <c r="E80" s="6">
        <f t="shared" si="35"/>
        <v>5.2631578947368418E-2</v>
      </c>
      <c r="F80" s="5">
        <v>13</v>
      </c>
      <c r="G80" s="5">
        <v>2</v>
      </c>
      <c r="H80" s="6">
        <f t="shared" si="25"/>
        <v>0.15384615384615385</v>
      </c>
      <c r="I80" s="5">
        <v>13</v>
      </c>
      <c r="J80" s="5">
        <v>0</v>
      </c>
      <c r="K80" s="6">
        <f t="shared" si="26"/>
        <v>0</v>
      </c>
      <c r="L80" s="5">
        <v>12</v>
      </c>
      <c r="M80" s="5">
        <v>0</v>
      </c>
      <c r="N80" s="6">
        <f t="shared" si="27"/>
        <v>0</v>
      </c>
      <c r="O80" s="5">
        <v>11</v>
      </c>
      <c r="P80" s="5">
        <v>0</v>
      </c>
      <c r="Q80" s="6">
        <f t="shared" si="28"/>
        <v>0</v>
      </c>
      <c r="R80" s="5">
        <v>13</v>
      </c>
      <c r="S80" s="5">
        <v>0</v>
      </c>
      <c r="T80" s="6">
        <f t="shared" si="29"/>
        <v>0</v>
      </c>
      <c r="U80" s="5">
        <v>16</v>
      </c>
      <c r="V80" s="5">
        <v>0</v>
      </c>
      <c r="W80" s="6">
        <f t="shared" si="30"/>
        <v>0</v>
      </c>
      <c r="X80" s="5">
        <v>18</v>
      </c>
      <c r="Y80" s="5">
        <v>1</v>
      </c>
      <c r="Z80" s="6">
        <f t="shared" si="31"/>
        <v>5.5555555555555552E-2</v>
      </c>
      <c r="AA80" s="5">
        <v>17</v>
      </c>
      <c r="AB80" s="5">
        <v>0</v>
      </c>
      <c r="AC80" s="6">
        <f t="shared" si="32"/>
        <v>0</v>
      </c>
      <c r="AD80" s="5">
        <v>17</v>
      </c>
      <c r="AE80" s="5">
        <v>0</v>
      </c>
      <c r="AF80" s="6">
        <f t="shared" si="33"/>
        <v>0</v>
      </c>
      <c r="AG80" s="7">
        <f t="shared" si="37"/>
        <v>19</v>
      </c>
      <c r="AH80" s="22">
        <f t="shared" si="38"/>
        <v>4</v>
      </c>
      <c r="AI80" s="22">
        <f t="shared" si="39"/>
        <v>0</v>
      </c>
      <c r="AJ80" s="23">
        <f t="shared" si="36"/>
        <v>2.620332883490778E-2</v>
      </c>
      <c r="AK80" s="8" t="str">
        <f t="shared" si="34"/>
        <v>مشبع</v>
      </c>
    </row>
    <row r="81" spans="1:37" x14ac:dyDescent="0.25">
      <c r="A81" s="31"/>
      <c r="B81" s="4" t="s">
        <v>104</v>
      </c>
      <c r="C81" s="5">
        <v>15</v>
      </c>
      <c r="D81" s="5">
        <v>0</v>
      </c>
      <c r="E81" s="6">
        <f t="shared" si="35"/>
        <v>0</v>
      </c>
      <c r="F81" s="5"/>
      <c r="G81" s="5"/>
      <c r="H81" s="6" t="e">
        <f t="shared" si="25"/>
        <v>#DIV/0!</v>
      </c>
      <c r="I81" s="5">
        <v>1</v>
      </c>
      <c r="J81" s="5">
        <v>0</v>
      </c>
      <c r="K81" s="6">
        <f t="shared" si="26"/>
        <v>0</v>
      </c>
      <c r="L81" s="5">
        <v>1</v>
      </c>
      <c r="M81" s="5">
        <v>0</v>
      </c>
      <c r="N81" s="6">
        <f t="shared" si="27"/>
        <v>0</v>
      </c>
      <c r="O81" s="5">
        <v>3</v>
      </c>
      <c r="P81" s="5">
        <v>0</v>
      </c>
      <c r="Q81" s="6">
        <f t="shared" si="28"/>
        <v>0</v>
      </c>
      <c r="R81" s="5">
        <v>6</v>
      </c>
      <c r="S81" s="5">
        <v>0</v>
      </c>
      <c r="T81" s="6">
        <f t="shared" si="29"/>
        <v>0</v>
      </c>
      <c r="U81" s="5">
        <v>8</v>
      </c>
      <c r="V81" s="5">
        <v>0</v>
      </c>
      <c r="W81" s="6">
        <f t="shared" si="30"/>
        <v>0</v>
      </c>
      <c r="X81" s="5">
        <v>12</v>
      </c>
      <c r="Y81" s="5">
        <v>0</v>
      </c>
      <c r="Z81" s="6">
        <f t="shared" si="31"/>
        <v>0</v>
      </c>
      <c r="AA81" s="5">
        <v>11</v>
      </c>
      <c r="AB81" s="5">
        <v>0</v>
      </c>
      <c r="AC81" s="6">
        <f t="shared" si="32"/>
        <v>0</v>
      </c>
      <c r="AD81" s="5">
        <v>13</v>
      </c>
      <c r="AE81" s="5">
        <v>0</v>
      </c>
      <c r="AF81" s="6">
        <f t="shared" si="33"/>
        <v>0</v>
      </c>
      <c r="AG81" s="7">
        <f t="shared" si="37"/>
        <v>15</v>
      </c>
      <c r="AH81" s="22">
        <f t="shared" si="38"/>
        <v>0</v>
      </c>
      <c r="AI81" s="22">
        <f t="shared" si="39"/>
        <v>0</v>
      </c>
      <c r="AJ81" s="23">
        <v>0</v>
      </c>
      <c r="AK81" s="8" t="s">
        <v>146</v>
      </c>
    </row>
    <row r="82" spans="1:37" ht="30" x14ac:dyDescent="0.25">
      <c r="A82" s="31"/>
      <c r="B82" s="4" t="s">
        <v>105</v>
      </c>
      <c r="C82" s="5">
        <v>34</v>
      </c>
      <c r="D82" s="5">
        <v>0</v>
      </c>
      <c r="E82" s="6">
        <f t="shared" si="35"/>
        <v>0</v>
      </c>
      <c r="F82" s="5">
        <v>20</v>
      </c>
      <c r="G82" s="5">
        <v>0</v>
      </c>
      <c r="H82" s="6">
        <f t="shared" si="25"/>
        <v>0</v>
      </c>
      <c r="I82" s="5">
        <v>20</v>
      </c>
      <c r="J82" s="5">
        <v>0</v>
      </c>
      <c r="K82" s="6">
        <f t="shared" si="26"/>
        <v>0</v>
      </c>
      <c r="L82" s="5">
        <v>21</v>
      </c>
      <c r="M82" s="5">
        <v>0</v>
      </c>
      <c r="N82" s="6">
        <f t="shared" si="27"/>
        <v>0</v>
      </c>
      <c r="O82" s="5">
        <v>23</v>
      </c>
      <c r="P82" s="5">
        <v>0</v>
      </c>
      <c r="Q82" s="6">
        <f t="shared" si="28"/>
        <v>0</v>
      </c>
      <c r="R82" s="5">
        <v>26</v>
      </c>
      <c r="S82" s="5">
        <v>0</v>
      </c>
      <c r="T82" s="6">
        <f t="shared" si="29"/>
        <v>0</v>
      </c>
      <c r="U82" s="5">
        <v>25</v>
      </c>
      <c r="V82" s="5">
        <v>0</v>
      </c>
      <c r="W82" s="6">
        <f t="shared" si="30"/>
        <v>0</v>
      </c>
      <c r="X82" s="5">
        <v>28</v>
      </c>
      <c r="Y82" s="5">
        <v>0</v>
      </c>
      <c r="Z82" s="6">
        <f t="shared" si="31"/>
        <v>0</v>
      </c>
      <c r="AA82" s="5">
        <v>33</v>
      </c>
      <c r="AB82" s="5">
        <v>0</v>
      </c>
      <c r="AC82" s="6">
        <f t="shared" si="32"/>
        <v>0</v>
      </c>
      <c r="AD82" s="5">
        <v>32</v>
      </c>
      <c r="AE82" s="5">
        <v>0</v>
      </c>
      <c r="AF82" s="6">
        <f t="shared" si="33"/>
        <v>0</v>
      </c>
      <c r="AG82" s="7">
        <f t="shared" si="37"/>
        <v>34</v>
      </c>
      <c r="AH82" s="22">
        <f t="shared" si="38"/>
        <v>0</v>
      </c>
      <c r="AI82" s="22">
        <f t="shared" si="39"/>
        <v>0</v>
      </c>
      <c r="AJ82" s="23">
        <f t="shared" si="36"/>
        <v>0</v>
      </c>
      <c r="AK82" s="8" t="str">
        <f t="shared" si="34"/>
        <v>راكد</v>
      </c>
    </row>
    <row r="83" spans="1:37" x14ac:dyDescent="0.25">
      <c r="A83" s="31"/>
      <c r="B83" s="4" t="s">
        <v>106</v>
      </c>
      <c r="C83" s="5">
        <v>190</v>
      </c>
      <c r="D83" s="5">
        <v>0</v>
      </c>
      <c r="E83" s="6">
        <f t="shared" si="35"/>
        <v>0</v>
      </c>
      <c r="F83" s="5">
        <v>119</v>
      </c>
      <c r="G83" s="5">
        <v>0</v>
      </c>
      <c r="H83" s="6">
        <f t="shared" si="25"/>
        <v>0</v>
      </c>
      <c r="I83" s="5">
        <v>121</v>
      </c>
      <c r="J83" s="5">
        <v>0</v>
      </c>
      <c r="K83" s="6">
        <f t="shared" si="26"/>
        <v>0</v>
      </c>
      <c r="L83" s="5">
        <v>133</v>
      </c>
      <c r="M83" s="5">
        <v>2</v>
      </c>
      <c r="N83" s="6">
        <f t="shared" si="27"/>
        <v>1.5037593984962405E-2</v>
      </c>
      <c r="O83" s="5">
        <v>126</v>
      </c>
      <c r="P83" s="5">
        <v>2</v>
      </c>
      <c r="Q83" s="6">
        <f t="shared" si="28"/>
        <v>1.5873015873015872E-2</v>
      </c>
      <c r="R83" s="5">
        <v>122</v>
      </c>
      <c r="S83" s="5">
        <v>0</v>
      </c>
      <c r="T83" s="6">
        <f t="shared" si="29"/>
        <v>0</v>
      </c>
      <c r="U83" s="5">
        <v>125</v>
      </c>
      <c r="V83" s="5">
        <v>1</v>
      </c>
      <c r="W83" s="6">
        <f t="shared" si="30"/>
        <v>8.0000000000000002E-3</v>
      </c>
      <c r="X83" s="5">
        <v>133</v>
      </c>
      <c r="Y83" s="5">
        <v>0</v>
      </c>
      <c r="Z83" s="6">
        <f t="shared" si="31"/>
        <v>0</v>
      </c>
      <c r="AA83" s="5">
        <v>169</v>
      </c>
      <c r="AB83" s="5">
        <v>1</v>
      </c>
      <c r="AC83" s="6">
        <f t="shared" si="32"/>
        <v>5.9171597633136093E-3</v>
      </c>
      <c r="AD83" s="5">
        <v>177</v>
      </c>
      <c r="AE83" s="5">
        <v>0</v>
      </c>
      <c r="AF83" s="6">
        <f t="shared" si="33"/>
        <v>0</v>
      </c>
      <c r="AG83" s="7">
        <f t="shared" si="37"/>
        <v>190</v>
      </c>
      <c r="AH83" s="22">
        <f t="shared" si="38"/>
        <v>6</v>
      </c>
      <c r="AI83" s="22">
        <f t="shared" si="39"/>
        <v>1</v>
      </c>
      <c r="AJ83" s="23">
        <f t="shared" si="36"/>
        <v>4.4827769621291888E-3</v>
      </c>
      <c r="AK83" s="8" t="str">
        <f t="shared" si="34"/>
        <v>راكد</v>
      </c>
    </row>
    <row r="84" spans="1:37" x14ac:dyDescent="0.25">
      <c r="A84" s="31"/>
      <c r="B84" s="4" t="s">
        <v>107</v>
      </c>
      <c r="C84" s="5">
        <v>36</v>
      </c>
      <c r="D84" s="5">
        <v>0</v>
      </c>
      <c r="E84" s="6">
        <f t="shared" si="35"/>
        <v>0</v>
      </c>
      <c r="F84" s="5">
        <v>18</v>
      </c>
      <c r="G84" s="5">
        <v>0</v>
      </c>
      <c r="H84" s="6">
        <f t="shared" si="25"/>
        <v>0</v>
      </c>
      <c r="I84" s="5">
        <v>17</v>
      </c>
      <c r="J84" s="5">
        <v>0</v>
      </c>
      <c r="K84" s="6">
        <f t="shared" si="26"/>
        <v>0</v>
      </c>
      <c r="L84" s="5">
        <v>22</v>
      </c>
      <c r="M84" s="5">
        <v>0</v>
      </c>
      <c r="N84" s="6">
        <f t="shared" si="27"/>
        <v>0</v>
      </c>
      <c r="O84" s="5">
        <v>23</v>
      </c>
      <c r="P84" s="5">
        <v>0</v>
      </c>
      <c r="Q84" s="6">
        <f t="shared" si="28"/>
        <v>0</v>
      </c>
      <c r="R84" s="5">
        <v>27</v>
      </c>
      <c r="S84" s="5">
        <v>0</v>
      </c>
      <c r="T84" s="6">
        <f t="shared" si="29"/>
        <v>0</v>
      </c>
      <c r="U84" s="5">
        <v>26</v>
      </c>
      <c r="V84" s="5">
        <v>0</v>
      </c>
      <c r="W84" s="6">
        <f t="shared" si="30"/>
        <v>0</v>
      </c>
      <c r="X84" s="5">
        <v>31</v>
      </c>
      <c r="Y84" s="5">
        <v>0</v>
      </c>
      <c r="Z84" s="6">
        <f t="shared" si="31"/>
        <v>0</v>
      </c>
      <c r="AA84" s="5">
        <v>36</v>
      </c>
      <c r="AB84" s="5">
        <v>0</v>
      </c>
      <c r="AC84" s="6">
        <f t="shared" si="32"/>
        <v>0</v>
      </c>
      <c r="AD84" s="5">
        <v>38</v>
      </c>
      <c r="AE84" s="5">
        <v>0</v>
      </c>
      <c r="AF84" s="6">
        <f t="shared" si="33"/>
        <v>0</v>
      </c>
      <c r="AG84" s="7">
        <f t="shared" si="37"/>
        <v>36</v>
      </c>
      <c r="AH84" s="22">
        <f t="shared" si="38"/>
        <v>0</v>
      </c>
      <c r="AI84" s="22">
        <f t="shared" si="39"/>
        <v>0</v>
      </c>
      <c r="AJ84" s="23">
        <f t="shared" si="36"/>
        <v>0</v>
      </c>
      <c r="AK84" s="8" t="str">
        <f t="shared" si="34"/>
        <v>راكد</v>
      </c>
    </row>
    <row r="85" spans="1:37" x14ac:dyDescent="0.25">
      <c r="A85" s="31"/>
      <c r="B85" s="4" t="s">
        <v>108</v>
      </c>
      <c r="C85" s="5">
        <v>175</v>
      </c>
      <c r="D85" s="5">
        <v>3</v>
      </c>
      <c r="E85" s="6">
        <f t="shared" si="35"/>
        <v>1.7142857142857144E-2</v>
      </c>
      <c r="F85" s="5">
        <v>134</v>
      </c>
      <c r="G85" s="5">
        <v>0</v>
      </c>
      <c r="H85" s="6">
        <f t="shared" si="25"/>
        <v>0</v>
      </c>
      <c r="I85" s="5">
        <v>126</v>
      </c>
      <c r="J85" s="5">
        <v>5</v>
      </c>
      <c r="K85" s="6">
        <f t="shared" si="26"/>
        <v>3.968253968253968E-2</v>
      </c>
      <c r="L85" s="5">
        <v>137</v>
      </c>
      <c r="M85" s="5">
        <v>5</v>
      </c>
      <c r="N85" s="6">
        <f t="shared" si="27"/>
        <v>3.6496350364963501E-2</v>
      </c>
      <c r="O85" s="5">
        <v>123</v>
      </c>
      <c r="P85" s="5">
        <v>0</v>
      </c>
      <c r="Q85" s="6">
        <f t="shared" si="28"/>
        <v>0</v>
      </c>
      <c r="R85" s="5">
        <v>129</v>
      </c>
      <c r="S85" s="5">
        <v>2</v>
      </c>
      <c r="T85" s="6">
        <f t="shared" si="29"/>
        <v>1.5503875968992248E-2</v>
      </c>
      <c r="U85" s="5">
        <v>140</v>
      </c>
      <c r="V85" s="5">
        <v>1</v>
      </c>
      <c r="W85" s="6">
        <f t="shared" si="30"/>
        <v>7.1428571428571426E-3</v>
      </c>
      <c r="X85" s="5">
        <v>159</v>
      </c>
      <c r="Y85" s="5">
        <v>1</v>
      </c>
      <c r="Z85" s="6">
        <f t="shared" si="31"/>
        <v>6.2893081761006293E-3</v>
      </c>
      <c r="AA85" s="5">
        <v>180</v>
      </c>
      <c r="AB85" s="5">
        <v>0</v>
      </c>
      <c r="AC85" s="6">
        <f t="shared" si="32"/>
        <v>0</v>
      </c>
      <c r="AD85" s="5">
        <v>178</v>
      </c>
      <c r="AE85" s="5">
        <v>1</v>
      </c>
      <c r="AF85" s="6">
        <f t="shared" si="33"/>
        <v>5.6179775280898875E-3</v>
      </c>
      <c r="AG85" s="7">
        <f t="shared" si="37"/>
        <v>175</v>
      </c>
      <c r="AH85" s="22">
        <f t="shared" si="38"/>
        <v>18</v>
      </c>
      <c r="AI85" s="22">
        <f t="shared" si="39"/>
        <v>2</v>
      </c>
      <c r="AJ85" s="23">
        <f t="shared" si="36"/>
        <v>1.2787576600640022E-2</v>
      </c>
      <c r="AK85" s="8" t="s">
        <v>146</v>
      </c>
    </row>
    <row r="86" spans="1:37" x14ac:dyDescent="0.25">
      <c r="A86" s="31"/>
      <c r="B86" s="4" t="s">
        <v>109</v>
      </c>
      <c r="C86" s="5">
        <v>147</v>
      </c>
      <c r="D86" s="5">
        <v>0</v>
      </c>
      <c r="E86" s="6">
        <f t="shared" si="35"/>
        <v>0</v>
      </c>
      <c r="F86" s="5">
        <v>104</v>
      </c>
      <c r="G86" s="5">
        <v>0</v>
      </c>
      <c r="H86" s="6">
        <f t="shared" si="25"/>
        <v>0</v>
      </c>
      <c r="I86" s="5">
        <v>105</v>
      </c>
      <c r="J86" s="5">
        <v>0</v>
      </c>
      <c r="K86" s="6">
        <f t="shared" si="26"/>
        <v>0</v>
      </c>
      <c r="L86" s="5">
        <v>104</v>
      </c>
      <c r="M86" s="5">
        <v>1</v>
      </c>
      <c r="N86" s="6">
        <f t="shared" si="27"/>
        <v>9.6153846153846159E-3</v>
      </c>
      <c r="O86" s="5">
        <v>95</v>
      </c>
      <c r="P86" s="5">
        <v>3</v>
      </c>
      <c r="Q86" s="6">
        <f t="shared" si="28"/>
        <v>3.1578947368421054E-2</v>
      </c>
      <c r="R86" s="5">
        <v>105</v>
      </c>
      <c r="S86" s="5">
        <v>2</v>
      </c>
      <c r="T86" s="6">
        <f t="shared" si="29"/>
        <v>1.9047619047619049E-2</v>
      </c>
      <c r="U86" s="5">
        <v>107</v>
      </c>
      <c r="V86" s="5">
        <v>0</v>
      </c>
      <c r="W86" s="6">
        <f t="shared" si="30"/>
        <v>0</v>
      </c>
      <c r="X86" s="5">
        <v>129</v>
      </c>
      <c r="Y86" s="5">
        <v>0</v>
      </c>
      <c r="Z86" s="6">
        <f t="shared" si="31"/>
        <v>0</v>
      </c>
      <c r="AA86" s="5">
        <v>136</v>
      </c>
      <c r="AB86" s="5">
        <v>0</v>
      </c>
      <c r="AC86" s="6">
        <f t="shared" si="32"/>
        <v>0</v>
      </c>
      <c r="AD86" s="5">
        <v>146</v>
      </c>
      <c r="AE86" s="5">
        <v>0</v>
      </c>
      <c r="AF86" s="6">
        <f t="shared" si="33"/>
        <v>0</v>
      </c>
      <c r="AG86" s="7">
        <f t="shared" si="37"/>
        <v>147</v>
      </c>
      <c r="AH86" s="22">
        <f t="shared" si="38"/>
        <v>6</v>
      </c>
      <c r="AI86" s="22">
        <f t="shared" si="39"/>
        <v>1</v>
      </c>
      <c r="AJ86" s="23">
        <f t="shared" si="36"/>
        <v>6.0241951031424715E-3</v>
      </c>
      <c r="AK86" s="8" t="str">
        <f t="shared" si="34"/>
        <v>راكد</v>
      </c>
    </row>
    <row r="87" spans="1:37" x14ac:dyDescent="0.25">
      <c r="A87" s="31"/>
      <c r="B87" s="4" t="s">
        <v>110</v>
      </c>
      <c r="C87" s="5">
        <v>513</v>
      </c>
      <c r="D87" s="5">
        <v>0</v>
      </c>
      <c r="E87" s="6">
        <f t="shared" si="35"/>
        <v>0</v>
      </c>
      <c r="F87" s="5">
        <v>309</v>
      </c>
      <c r="G87" s="5">
        <v>1</v>
      </c>
      <c r="H87" s="6">
        <f t="shared" si="25"/>
        <v>3.2362459546925568E-3</v>
      </c>
      <c r="I87" s="5">
        <v>312</v>
      </c>
      <c r="J87" s="5">
        <v>0</v>
      </c>
      <c r="K87" s="6">
        <f t="shared" si="26"/>
        <v>0</v>
      </c>
      <c r="L87" s="5">
        <v>373</v>
      </c>
      <c r="M87" s="5">
        <v>3</v>
      </c>
      <c r="N87" s="6">
        <f t="shared" si="27"/>
        <v>8.0428954423592495E-3</v>
      </c>
      <c r="O87" s="5">
        <v>377</v>
      </c>
      <c r="P87" s="5">
        <v>6</v>
      </c>
      <c r="Q87" s="6">
        <f t="shared" si="28"/>
        <v>1.5915119363395226E-2</v>
      </c>
      <c r="R87" s="5">
        <v>427</v>
      </c>
      <c r="S87" s="5">
        <v>1</v>
      </c>
      <c r="T87" s="6">
        <f t="shared" si="29"/>
        <v>2.34192037470726E-3</v>
      </c>
      <c r="U87" s="5">
        <v>435</v>
      </c>
      <c r="V87" s="5">
        <v>0</v>
      </c>
      <c r="W87" s="6">
        <f t="shared" si="30"/>
        <v>0</v>
      </c>
      <c r="X87" s="5">
        <v>465</v>
      </c>
      <c r="Y87" s="5">
        <v>1</v>
      </c>
      <c r="Z87" s="6">
        <f t="shared" si="31"/>
        <v>2.1505376344086021E-3</v>
      </c>
      <c r="AA87" s="5">
        <v>479</v>
      </c>
      <c r="AB87" s="5">
        <v>1</v>
      </c>
      <c r="AC87" s="6">
        <f t="shared" si="32"/>
        <v>2.0876826722338203E-3</v>
      </c>
      <c r="AD87" s="5">
        <v>487</v>
      </c>
      <c r="AE87" s="5">
        <v>1</v>
      </c>
      <c r="AF87" s="6">
        <f t="shared" si="33"/>
        <v>2.0533880903490761E-3</v>
      </c>
      <c r="AG87" s="7">
        <f t="shared" si="37"/>
        <v>513</v>
      </c>
      <c r="AH87" s="22">
        <f t="shared" si="38"/>
        <v>14</v>
      </c>
      <c r="AI87" s="22">
        <f t="shared" si="39"/>
        <v>1</v>
      </c>
      <c r="AJ87" s="23">
        <f t="shared" si="36"/>
        <v>3.5827789532145785E-3</v>
      </c>
      <c r="AK87" s="8" t="str">
        <f t="shared" si="34"/>
        <v>راكد</v>
      </c>
    </row>
    <row r="88" spans="1:37" hidden="1" x14ac:dyDescent="0.25">
      <c r="A88" s="28" t="s">
        <v>111</v>
      </c>
      <c r="B88" s="29"/>
      <c r="C88" s="10"/>
      <c r="D88" s="10">
        <v>0</v>
      </c>
      <c r="E88" s="6" t="e">
        <f t="shared" si="35"/>
        <v>#DIV/0!</v>
      </c>
      <c r="F88" s="10">
        <v>1000</v>
      </c>
      <c r="G88" s="10">
        <v>5</v>
      </c>
      <c r="H88" s="6">
        <f t="shared" si="25"/>
        <v>5.0000000000000001E-3</v>
      </c>
      <c r="I88" s="10">
        <v>991</v>
      </c>
      <c r="J88" s="10">
        <v>7</v>
      </c>
      <c r="K88" s="6">
        <f t="shared" si="26"/>
        <v>7.0635721493440967E-3</v>
      </c>
      <c r="L88" s="10">
        <v>1177</v>
      </c>
      <c r="M88" s="10">
        <v>16</v>
      </c>
      <c r="N88" s="6">
        <f t="shared" si="27"/>
        <v>1.3593882752761258E-2</v>
      </c>
      <c r="O88" s="10">
        <v>1167</v>
      </c>
      <c r="P88" s="10">
        <v>14</v>
      </c>
      <c r="Q88" s="6">
        <f t="shared" si="28"/>
        <v>1.1996572407883462E-2</v>
      </c>
      <c r="R88" s="10">
        <v>1325</v>
      </c>
      <c r="S88" s="10">
        <v>10</v>
      </c>
      <c r="T88" s="6">
        <f t="shared" si="29"/>
        <v>7.5471698113207548E-3</v>
      </c>
      <c r="U88" s="10">
        <v>1387</v>
      </c>
      <c r="V88" s="10">
        <v>4</v>
      </c>
      <c r="W88" s="6">
        <f t="shared" si="30"/>
        <v>2.8839221341023791E-3</v>
      </c>
      <c r="X88" s="10">
        <v>1540</v>
      </c>
      <c r="Y88" s="10">
        <v>5</v>
      </c>
      <c r="Z88" s="6">
        <f t="shared" si="31"/>
        <v>3.246753246753247E-3</v>
      </c>
      <c r="AA88" s="10">
        <v>1643</v>
      </c>
      <c r="AB88" s="10">
        <v>7</v>
      </c>
      <c r="AC88" s="6">
        <f t="shared" si="32"/>
        <v>4.2604990870359098E-3</v>
      </c>
      <c r="AD88" s="10">
        <v>1661</v>
      </c>
      <c r="AE88" s="10">
        <v>2</v>
      </c>
      <c r="AF88" s="6">
        <f t="shared" si="33"/>
        <v>1.2040939193257074E-3</v>
      </c>
      <c r="AG88" s="7">
        <f t="shared" si="37"/>
        <v>0</v>
      </c>
      <c r="AH88" s="22">
        <f t="shared" si="38"/>
        <v>70</v>
      </c>
      <c r="AI88" s="22">
        <f t="shared" si="39"/>
        <v>7</v>
      </c>
      <c r="AJ88" s="23" t="e">
        <f t="shared" si="36"/>
        <v>#DIV/0!</v>
      </c>
      <c r="AK88" s="8" t="s">
        <v>126</v>
      </c>
    </row>
    <row r="89" spans="1:37" x14ac:dyDescent="0.25">
      <c r="A89" s="28" t="s">
        <v>130</v>
      </c>
      <c r="B89" s="4" t="s">
        <v>112</v>
      </c>
      <c r="C89" s="5">
        <v>154</v>
      </c>
      <c r="D89" s="5">
        <v>0</v>
      </c>
      <c r="E89" s="6">
        <f t="shared" si="35"/>
        <v>0</v>
      </c>
      <c r="F89" s="5">
        <v>91</v>
      </c>
      <c r="G89" s="5">
        <v>0</v>
      </c>
      <c r="H89" s="6">
        <f t="shared" si="25"/>
        <v>0</v>
      </c>
      <c r="I89" s="5">
        <v>93</v>
      </c>
      <c r="J89" s="5">
        <v>0</v>
      </c>
      <c r="K89" s="6">
        <f t="shared" si="26"/>
        <v>0</v>
      </c>
      <c r="L89" s="5">
        <v>100</v>
      </c>
      <c r="M89" s="5">
        <v>0</v>
      </c>
      <c r="N89" s="6">
        <f t="shared" si="27"/>
        <v>0</v>
      </c>
      <c r="O89" s="5">
        <v>102</v>
      </c>
      <c r="P89" s="5">
        <v>0</v>
      </c>
      <c r="Q89" s="6">
        <f t="shared" si="28"/>
        <v>0</v>
      </c>
      <c r="R89" s="5">
        <v>117</v>
      </c>
      <c r="S89" s="5">
        <v>1</v>
      </c>
      <c r="T89" s="6">
        <f t="shared" si="29"/>
        <v>8.5470085470085479E-3</v>
      </c>
      <c r="U89" s="5">
        <v>122</v>
      </c>
      <c r="V89" s="5">
        <v>0</v>
      </c>
      <c r="W89" s="6">
        <f t="shared" si="30"/>
        <v>0</v>
      </c>
      <c r="X89" s="5">
        <v>146</v>
      </c>
      <c r="Y89" s="5">
        <v>1</v>
      </c>
      <c r="Z89" s="6">
        <f t="shared" si="31"/>
        <v>6.8493150684931503E-3</v>
      </c>
      <c r="AA89" s="5">
        <v>159</v>
      </c>
      <c r="AB89" s="5">
        <v>0</v>
      </c>
      <c r="AC89" s="6">
        <f t="shared" si="32"/>
        <v>0</v>
      </c>
      <c r="AD89" s="5">
        <v>155</v>
      </c>
      <c r="AE89" s="5">
        <v>0</v>
      </c>
      <c r="AF89" s="6">
        <f t="shared" si="33"/>
        <v>0</v>
      </c>
      <c r="AG89" s="7">
        <f t="shared" si="37"/>
        <v>154</v>
      </c>
      <c r="AH89" s="22">
        <f t="shared" si="38"/>
        <v>2</v>
      </c>
      <c r="AI89" s="22">
        <f t="shared" si="39"/>
        <v>0</v>
      </c>
      <c r="AJ89" s="23">
        <f t="shared" si="36"/>
        <v>1.5396323615501698E-3</v>
      </c>
      <c r="AK89" s="8" t="str">
        <f t="shared" si="34"/>
        <v>راكد</v>
      </c>
    </row>
    <row r="90" spans="1:37" x14ac:dyDescent="0.25">
      <c r="A90" s="31"/>
      <c r="B90" s="4" t="s">
        <v>113</v>
      </c>
      <c r="C90" s="5">
        <v>14</v>
      </c>
      <c r="D90" s="5">
        <v>0</v>
      </c>
      <c r="E90" s="6">
        <f t="shared" si="35"/>
        <v>0</v>
      </c>
      <c r="F90" s="5">
        <v>19</v>
      </c>
      <c r="G90" s="5">
        <v>0</v>
      </c>
      <c r="H90" s="6">
        <f t="shared" si="25"/>
        <v>0</v>
      </c>
      <c r="I90" s="5">
        <v>18</v>
      </c>
      <c r="J90" s="5">
        <v>0</v>
      </c>
      <c r="K90" s="6">
        <f t="shared" si="26"/>
        <v>0</v>
      </c>
      <c r="L90" s="5">
        <v>19</v>
      </c>
      <c r="M90" s="5">
        <v>0</v>
      </c>
      <c r="N90" s="6">
        <f t="shared" si="27"/>
        <v>0</v>
      </c>
      <c r="O90" s="5">
        <v>16</v>
      </c>
      <c r="P90" s="5">
        <v>2</v>
      </c>
      <c r="Q90" s="6">
        <f t="shared" si="28"/>
        <v>0.125</v>
      </c>
      <c r="R90" s="5">
        <v>12</v>
      </c>
      <c r="S90" s="5">
        <v>0</v>
      </c>
      <c r="T90" s="6">
        <f t="shared" si="29"/>
        <v>0</v>
      </c>
      <c r="U90" s="5">
        <v>13</v>
      </c>
      <c r="V90" s="5">
        <v>0</v>
      </c>
      <c r="W90" s="6">
        <f t="shared" si="30"/>
        <v>0</v>
      </c>
      <c r="X90" s="5">
        <v>13</v>
      </c>
      <c r="Y90" s="5">
        <v>0</v>
      </c>
      <c r="Z90" s="6">
        <f t="shared" si="31"/>
        <v>0</v>
      </c>
      <c r="AA90" s="5">
        <v>14</v>
      </c>
      <c r="AB90" s="5">
        <v>0</v>
      </c>
      <c r="AC90" s="6">
        <f t="shared" si="32"/>
        <v>0</v>
      </c>
      <c r="AD90" s="5">
        <v>14</v>
      </c>
      <c r="AE90" s="5">
        <v>0</v>
      </c>
      <c r="AF90" s="6">
        <f t="shared" si="33"/>
        <v>0</v>
      </c>
      <c r="AG90" s="7">
        <f t="shared" si="37"/>
        <v>14</v>
      </c>
      <c r="AH90" s="22">
        <f t="shared" si="38"/>
        <v>2</v>
      </c>
      <c r="AI90" s="22">
        <f t="shared" si="39"/>
        <v>0</v>
      </c>
      <c r="AJ90" s="23">
        <f t="shared" si="36"/>
        <v>1.2500000000000001E-2</v>
      </c>
      <c r="AK90" s="8" t="str">
        <f t="shared" si="34"/>
        <v>مشبع</v>
      </c>
    </row>
    <row r="91" spans="1:37" x14ac:dyDescent="0.25">
      <c r="A91" s="31"/>
      <c r="B91" s="4" t="s">
        <v>114</v>
      </c>
      <c r="C91" s="5">
        <v>301</v>
      </c>
      <c r="D91" s="5">
        <v>0</v>
      </c>
      <c r="E91" s="6">
        <f t="shared" si="35"/>
        <v>0</v>
      </c>
      <c r="F91" s="5">
        <v>227</v>
      </c>
      <c r="G91" s="5">
        <v>4</v>
      </c>
      <c r="H91" s="6">
        <f t="shared" si="25"/>
        <v>1.7621145374449341E-2</v>
      </c>
      <c r="I91" s="5">
        <v>217</v>
      </c>
      <c r="J91" s="5">
        <v>1</v>
      </c>
      <c r="K91" s="6">
        <f t="shared" si="26"/>
        <v>4.608294930875576E-3</v>
      </c>
      <c r="L91" s="5">
        <v>254</v>
      </c>
      <c r="M91" s="5">
        <v>1</v>
      </c>
      <c r="N91" s="6">
        <f t="shared" si="27"/>
        <v>3.937007874015748E-3</v>
      </c>
      <c r="O91" s="5">
        <v>250</v>
      </c>
      <c r="P91" s="5">
        <v>5</v>
      </c>
      <c r="Q91" s="6">
        <f t="shared" si="28"/>
        <v>0.02</v>
      </c>
      <c r="R91" s="5">
        <v>242</v>
      </c>
      <c r="S91" s="5">
        <v>0</v>
      </c>
      <c r="T91" s="6">
        <f t="shared" si="29"/>
        <v>0</v>
      </c>
      <c r="U91" s="5">
        <v>251</v>
      </c>
      <c r="V91" s="5">
        <v>3</v>
      </c>
      <c r="W91" s="6">
        <f t="shared" si="30"/>
        <v>1.1952191235059761E-2</v>
      </c>
      <c r="X91" s="5">
        <v>249</v>
      </c>
      <c r="Y91" s="5">
        <v>3</v>
      </c>
      <c r="Z91" s="6">
        <f t="shared" si="31"/>
        <v>1.2048192771084338E-2</v>
      </c>
      <c r="AA91" s="5">
        <v>287</v>
      </c>
      <c r="AB91" s="5">
        <v>5</v>
      </c>
      <c r="AC91" s="6">
        <f t="shared" si="32"/>
        <v>1.7421602787456445E-2</v>
      </c>
      <c r="AD91" s="5">
        <v>281</v>
      </c>
      <c r="AE91" s="5">
        <v>3</v>
      </c>
      <c r="AF91" s="6">
        <f t="shared" si="33"/>
        <v>1.0676156583629894E-2</v>
      </c>
      <c r="AG91" s="7">
        <f t="shared" si="37"/>
        <v>301</v>
      </c>
      <c r="AH91" s="22">
        <f t="shared" si="38"/>
        <v>25</v>
      </c>
      <c r="AI91" s="22">
        <f t="shared" si="39"/>
        <v>3</v>
      </c>
      <c r="AJ91" s="23">
        <f t="shared" si="36"/>
        <v>9.8264591556571114E-3</v>
      </c>
      <c r="AK91" s="8" t="str">
        <f t="shared" si="34"/>
        <v>راكد</v>
      </c>
    </row>
    <row r="92" spans="1:37" x14ac:dyDescent="0.25">
      <c r="A92" s="31"/>
      <c r="B92" s="4" t="s">
        <v>115</v>
      </c>
      <c r="C92" s="5">
        <v>780</v>
      </c>
      <c r="D92" s="5">
        <v>10</v>
      </c>
      <c r="E92" s="6">
        <f t="shared" si="35"/>
        <v>1.282051282051282E-2</v>
      </c>
      <c r="F92" s="5">
        <v>430</v>
      </c>
      <c r="G92" s="5">
        <v>11</v>
      </c>
      <c r="H92" s="6">
        <f t="shared" si="25"/>
        <v>2.5581395348837209E-2</v>
      </c>
      <c r="I92" s="5">
        <v>437</v>
      </c>
      <c r="J92" s="5">
        <v>10</v>
      </c>
      <c r="K92" s="6">
        <f t="shared" si="26"/>
        <v>2.2883295194508008E-2</v>
      </c>
      <c r="L92" s="5">
        <v>532</v>
      </c>
      <c r="M92" s="5">
        <v>16</v>
      </c>
      <c r="N92" s="6">
        <f t="shared" si="27"/>
        <v>3.007518796992481E-2</v>
      </c>
      <c r="O92" s="5">
        <v>548</v>
      </c>
      <c r="P92" s="5">
        <v>5</v>
      </c>
      <c r="Q92" s="6">
        <f t="shared" si="28"/>
        <v>9.1240875912408752E-3</v>
      </c>
      <c r="R92" s="5">
        <v>627</v>
      </c>
      <c r="S92" s="5">
        <v>10</v>
      </c>
      <c r="T92" s="6">
        <f t="shared" si="29"/>
        <v>1.5948963317384369E-2</v>
      </c>
      <c r="U92" s="5">
        <v>626</v>
      </c>
      <c r="V92" s="5">
        <v>10</v>
      </c>
      <c r="W92" s="6">
        <f t="shared" si="30"/>
        <v>1.5974440894568689E-2</v>
      </c>
      <c r="X92" s="5">
        <v>703</v>
      </c>
      <c r="Y92" s="5">
        <v>5</v>
      </c>
      <c r="Z92" s="6">
        <f t="shared" si="31"/>
        <v>7.1123755334281651E-3</v>
      </c>
      <c r="AA92" s="5">
        <v>746</v>
      </c>
      <c r="AB92" s="5">
        <v>9</v>
      </c>
      <c r="AC92" s="6">
        <f t="shared" si="32"/>
        <v>1.2064343163538873E-2</v>
      </c>
      <c r="AD92" s="5">
        <v>743</v>
      </c>
      <c r="AE92" s="5">
        <v>0</v>
      </c>
      <c r="AF92" s="6">
        <f t="shared" si="33"/>
        <v>0</v>
      </c>
      <c r="AG92" s="7">
        <f t="shared" si="37"/>
        <v>780</v>
      </c>
      <c r="AH92" s="22">
        <f t="shared" si="38"/>
        <v>86</v>
      </c>
      <c r="AI92" s="22">
        <f t="shared" si="39"/>
        <v>9</v>
      </c>
      <c r="AJ92" s="23">
        <f t="shared" si="36"/>
        <v>1.5158460183394382E-2</v>
      </c>
      <c r="AK92" s="8" t="str">
        <f t="shared" si="34"/>
        <v>مشبع</v>
      </c>
    </row>
    <row r="93" spans="1:37" hidden="1" x14ac:dyDescent="0.25">
      <c r="A93" s="28" t="s">
        <v>116</v>
      </c>
      <c r="B93" s="29"/>
      <c r="C93" s="10">
        <v>648</v>
      </c>
      <c r="D93" s="10">
        <v>11</v>
      </c>
      <c r="E93" s="6">
        <f t="shared" si="35"/>
        <v>1.6975308641975308E-2</v>
      </c>
      <c r="F93" s="10">
        <v>768</v>
      </c>
      <c r="G93" s="10">
        <v>15</v>
      </c>
      <c r="H93" s="6">
        <f t="shared" si="25"/>
        <v>1.953125E-2</v>
      </c>
      <c r="I93" s="10">
        <v>766</v>
      </c>
      <c r="J93" s="10">
        <v>11</v>
      </c>
      <c r="K93" s="6">
        <f t="shared" si="26"/>
        <v>1.4360313315926894E-2</v>
      </c>
      <c r="L93" s="10">
        <v>906</v>
      </c>
      <c r="M93" s="10">
        <v>17</v>
      </c>
      <c r="N93" s="6">
        <f t="shared" si="27"/>
        <v>1.8763796909492272E-2</v>
      </c>
      <c r="O93" s="10">
        <v>917</v>
      </c>
      <c r="P93" s="10">
        <v>12</v>
      </c>
      <c r="Q93" s="6">
        <f t="shared" si="28"/>
        <v>1.3086150490730643E-2</v>
      </c>
      <c r="R93" s="10">
        <v>1001</v>
      </c>
      <c r="S93" s="10">
        <v>11</v>
      </c>
      <c r="T93" s="6">
        <f t="shared" si="29"/>
        <v>1.098901098901099E-2</v>
      </c>
      <c r="U93" s="10">
        <v>1015</v>
      </c>
      <c r="V93" s="10">
        <v>13</v>
      </c>
      <c r="W93" s="6">
        <f t="shared" si="30"/>
        <v>1.2807881773399015E-2</v>
      </c>
      <c r="X93" s="10">
        <v>1114</v>
      </c>
      <c r="Y93" s="10">
        <v>9</v>
      </c>
      <c r="Z93" s="6">
        <f t="shared" si="31"/>
        <v>8.0789946140035901E-3</v>
      </c>
      <c r="AA93" s="10">
        <v>1210</v>
      </c>
      <c r="AB93" s="10">
        <v>14</v>
      </c>
      <c r="AC93" s="6">
        <f t="shared" si="32"/>
        <v>1.1570247933884297E-2</v>
      </c>
      <c r="AD93" s="10">
        <v>1196</v>
      </c>
      <c r="AE93" s="10">
        <v>3</v>
      </c>
      <c r="AF93" s="6">
        <f t="shared" si="33"/>
        <v>2.508361204013378E-3</v>
      </c>
      <c r="AG93" s="7">
        <f t="shared" ref="AG93:AG94" si="40">C93</f>
        <v>648</v>
      </c>
      <c r="AH93" s="22">
        <f t="shared" si="38"/>
        <v>116</v>
      </c>
      <c r="AI93" s="22">
        <f t="shared" si="39"/>
        <v>12</v>
      </c>
      <c r="AJ93" s="23">
        <f t="shared" si="36"/>
        <v>1.2867131587243638E-2</v>
      </c>
      <c r="AK93" s="8" t="s">
        <v>126</v>
      </c>
    </row>
    <row r="94" spans="1:37" hidden="1" x14ac:dyDescent="0.25">
      <c r="A94" s="27" t="s">
        <v>117</v>
      </c>
      <c r="B94" s="30"/>
      <c r="C94" s="11">
        <v>8881</v>
      </c>
      <c r="D94" s="11">
        <v>273</v>
      </c>
      <c r="E94" s="6">
        <f t="shared" si="35"/>
        <v>3.0739781556131066E-2</v>
      </c>
      <c r="F94" s="11">
        <v>10204</v>
      </c>
      <c r="G94" s="11">
        <v>248</v>
      </c>
      <c r="H94" s="6">
        <f t="shared" si="25"/>
        <v>2.4304194433555467E-2</v>
      </c>
      <c r="I94" s="11">
        <v>10232</v>
      </c>
      <c r="J94" s="11">
        <v>191</v>
      </c>
      <c r="K94" s="6">
        <f t="shared" si="26"/>
        <v>1.8666927286942924E-2</v>
      </c>
      <c r="L94" s="11">
        <v>11728</v>
      </c>
      <c r="M94" s="11">
        <v>291</v>
      </c>
      <c r="N94" s="6">
        <f t="shared" si="27"/>
        <v>2.4812414733969987E-2</v>
      </c>
      <c r="O94" s="11">
        <v>12025</v>
      </c>
      <c r="P94" s="11">
        <v>254</v>
      </c>
      <c r="Q94" s="6">
        <f t="shared" si="28"/>
        <v>2.1122661122661122E-2</v>
      </c>
      <c r="R94" s="11">
        <v>13361</v>
      </c>
      <c r="S94" s="11">
        <v>287</v>
      </c>
      <c r="T94" s="6">
        <f t="shared" si="29"/>
        <v>2.1480428111668289E-2</v>
      </c>
      <c r="U94" s="11">
        <v>14004</v>
      </c>
      <c r="V94" s="11">
        <v>347</v>
      </c>
      <c r="W94" s="6">
        <f t="shared" si="30"/>
        <v>2.4778634675806911E-2</v>
      </c>
      <c r="X94" s="11">
        <v>15856</v>
      </c>
      <c r="Y94" s="11">
        <v>150</v>
      </c>
      <c r="Z94" s="6">
        <f t="shared" si="31"/>
        <v>9.4601412714429862E-3</v>
      </c>
      <c r="AA94" s="11">
        <v>17103</v>
      </c>
      <c r="AB94" s="11">
        <v>312</v>
      </c>
      <c r="AC94" s="6">
        <f t="shared" si="32"/>
        <v>1.8242413611647079E-2</v>
      </c>
      <c r="AD94" s="11">
        <v>17351</v>
      </c>
      <c r="AE94" s="11">
        <v>304</v>
      </c>
      <c r="AF94" s="6">
        <f t="shared" si="33"/>
        <v>1.7520603999769464E-2</v>
      </c>
      <c r="AG94" s="7">
        <f t="shared" si="40"/>
        <v>8881</v>
      </c>
      <c r="AH94" s="22">
        <f t="shared" si="38"/>
        <v>2657</v>
      </c>
      <c r="AI94" s="22">
        <f t="shared" si="39"/>
        <v>266</v>
      </c>
      <c r="AJ94" s="23">
        <f t="shared" si="36"/>
        <v>2.1112820080359529E-2</v>
      </c>
      <c r="AK94" s="8" t="s">
        <v>126</v>
      </c>
    </row>
    <row r="95" spans="1:37" ht="29.25" customHeight="1" x14ac:dyDescent="0.25">
      <c r="A95" s="37" t="s">
        <v>134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9"/>
    </row>
  </sheetData>
  <mergeCells count="27">
    <mergeCell ref="AA2:AC2"/>
    <mergeCell ref="AD2:AF2"/>
    <mergeCell ref="A29:A40"/>
    <mergeCell ref="A41:B41"/>
    <mergeCell ref="A3:A27"/>
    <mergeCell ref="A28:B28"/>
    <mergeCell ref="L2:N2"/>
    <mergeCell ref="O2:Q2"/>
    <mergeCell ref="R2:T2"/>
    <mergeCell ref="U2:W2"/>
    <mergeCell ref="X2:Z2"/>
    <mergeCell ref="A95:AK95"/>
    <mergeCell ref="A1:A2"/>
    <mergeCell ref="B1:B2"/>
    <mergeCell ref="A93:B93"/>
    <mergeCell ref="A94:B94"/>
    <mergeCell ref="A71:B71"/>
    <mergeCell ref="A72:A77"/>
    <mergeCell ref="A78:B78"/>
    <mergeCell ref="A79:A87"/>
    <mergeCell ref="A88:B88"/>
    <mergeCell ref="A89:A92"/>
    <mergeCell ref="A42:A70"/>
    <mergeCell ref="AG1:AK1"/>
    <mergeCell ref="C2:E2"/>
    <mergeCell ref="F2:H2"/>
    <mergeCell ref="I2:K2"/>
  </mergeCells>
  <pageMargins left="0.7" right="0.7" top="0.75" bottom="0.75" header="0.3" footer="0.3"/>
  <pageSetup paperSize="9" scale="90" orientation="portrait" verticalDpi="300" r:id="rId1"/>
  <rowBreaks count="2" manualBreakCount="2">
    <brk id="40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8"/>
  <sheetViews>
    <sheetView rightToLeft="1" view="pageBreakPreview" zoomScale="60" zoomScaleNormal="100" workbookViewId="0">
      <selection activeCell="AJ2" sqref="AJ1:AJ1048576"/>
    </sheetView>
  </sheetViews>
  <sheetFormatPr defaultRowHeight="15" x14ac:dyDescent="0.25"/>
  <cols>
    <col min="1" max="1" width="10.7109375" style="2" customWidth="1"/>
    <col min="2" max="2" width="23.85546875" customWidth="1"/>
    <col min="3" max="32" width="8.85546875" hidden="1" customWidth="1"/>
    <col min="33" max="33" width="12.7109375" style="2" customWidth="1"/>
    <col min="34" max="34" width="13" style="2" customWidth="1"/>
    <col min="35" max="35" width="13.7109375" style="2" customWidth="1"/>
    <col min="36" max="36" width="14.28515625" style="2" hidden="1" customWidth="1"/>
    <col min="37" max="37" width="10.28515625" style="2" customWidth="1"/>
  </cols>
  <sheetData>
    <row r="1" spans="1:37" x14ac:dyDescent="0.25">
      <c r="A1" s="27" t="s">
        <v>9</v>
      </c>
      <c r="B1" s="27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5" t="s">
        <v>132</v>
      </c>
      <c r="AH1" s="35"/>
      <c r="AI1" s="35"/>
      <c r="AJ1" s="35"/>
      <c r="AK1" s="35"/>
    </row>
    <row r="2" spans="1:37" ht="45" x14ac:dyDescent="0.25">
      <c r="A2" s="27"/>
      <c r="B2" s="27"/>
      <c r="C2" s="27">
        <v>2020</v>
      </c>
      <c r="D2" s="36"/>
      <c r="E2" s="36"/>
      <c r="F2" s="27" t="s">
        <v>0</v>
      </c>
      <c r="G2" s="36"/>
      <c r="H2" s="36"/>
      <c r="I2" s="27" t="s">
        <v>1</v>
      </c>
      <c r="J2" s="36"/>
      <c r="K2" s="36"/>
      <c r="L2" s="27" t="s">
        <v>2</v>
      </c>
      <c r="M2" s="36"/>
      <c r="N2" s="36"/>
      <c r="O2" s="27" t="s">
        <v>3</v>
      </c>
      <c r="P2" s="36"/>
      <c r="Q2" s="36"/>
      <c r="R2" s="27" t="s">
        <v>4</v>
      </c>
      <c r="S2" s="36"/>
      <c r="T2" s="36"/>
      <c r="U2" s="27" t="s">
        <v>5</v>
      </c>
      <c r="V2" s="36"/>
      <c r="W2" s="36"/>
      <c r="X2" s="27" t="s">
        <v>6</v>
      </c>
      <c r="Y2" s="36"/>
      <c r="Z2" s="36"/>
      <c r="AA2" s="27" t="s">
        <v>7</v>
      </c>
      <c r="AB2" s="36"/>
      <c r="AC2" s="36"/>
      <c r="AD2" s="27" t="s">
        <v>8</v>
      </c>
      <c r="AE2" s="36"/>
      <c r="AF2" s="36"/>
      <c r="AG2" s="13" t="s">
        <v>125</v>
      </c>
      <c r="AH2" s="13" t="s">
        <v>139</v>
      </c>
      <c r="AI2" s="13" t="s">
        <v>142</v>
      </c>
      <c r="AJ2" s="14" t="s">
        <v>143</v>
      </c>
      <c r="AK2" s="13" t="s">
        <v>127</v>
      </c>
    </row>
    <row r="3" spans="1:37" x14ac:dyDescent="0.25">
      <c r="A3" s="31" t="s">
        <v>11</v>
      </c>
      <c r="B3" s="4" t="s">
        <v>16</v>
      </c>
      <c r="C3" s="5">
        <v>18</v>
      </c>
      <c r="D3" s="5">
        <v>0</v>
      </c>
      <c r="E3" s="6">
        <f t="shared" ref="E3:E31" si="0">D3/C3</f>
        <v>0</v>
      </c>
      <c r="F3" s="5">
        <v>65</v>
      </c>
      <c r="G3" s="5">
        <v>3</v>
      </c>
      <c r="H3" s="6">
        <f t="shared" ref="H3:H19" si="1">G3/F3</f>
        <v>4.6153846153846156E-2</v>
      </c>
      <c r="I3" s="5">
        <v>61</v>
      </c>
      <c r="J3" s="5">
        <v>1</v>
      </c>
      <c r="K3" s="6">
        <f t="shared" ref="K3:K19" si="2">J3/I3</f>
        <v>1.6393442622950821E-2</v>
      </c>
      <c r="L3" s="5">
        <v>58</v>
      </c>
      <c r="M3" s="5">
        <v>1</v>
      </c>
      <c r="N3" s="6">
        <f t="shared" ref="N3:N19" si="3">M3/L3</f>
        <v>1.7241379310344827E-2</v>
      </c>
      <c r="O3" s="5">
        <v>57</v>
      </c>
      <c r="P3" s="5">
        <v>0</v>
      </c>
      <c r="Q3" s="6">
        <f t="shared" ref="Q3:Q19" si="4">P3/O3</f>
        <v>0</v>
      </c>
      <c r="R3" s="5">
        <v>52</v>
      </c>
      <c r="S3" s="5">
        <v>0</v>
      </c>
      <c r="T3" s="6">
        <f t="shared" ref="T3:T19" si="5">S3/R3</f>
        <v>0</v>
      </c>
      <c r="U3" s="5">
        <v>52</v>
      </c>
      <c r="V3" s="5">
        <v>0</v>
      </c>
      <c r="W3" s="6">
        <f t="shared" ref="W3:W19" si="6">V3/U3</f>
        <v>0</v>
      </c>
      <c r="X3" s="5">
        <v>49</v>
      </c>
      <c r="Y3" s="5">
        <v>0</v>
      </c>
      <c r="Z3" s="6">
        <f t="shared" ref="Z3:Z19" si="7">Y3/X3</f>
        <v>0</v>
      </c>
      <c r="AA3" s="5">
        <v>45</v>
      </c>
      <c r="AB3" s="5">
        <v>0</v>
      </c>
      <c r="AC3" s="6">
        <f t="shared" ref="AC3:AC19" si="8">AB3/AA3</f>
        <v>0</v>
      </c>
      <c r="AD3" s="5">
        <v>42</v>
      </c>
      <c r="AE3" s="5">
        <v>0</v>
      </c>
      <c r="AF3" s="6">
        <f t="shared" ref="AF3:AF19" si="9">AE3/AD3</f>
        <v>0</v>
      </c>
      <c r="AG3" s="5">
        <f>C3</f>
        <v>18</v>
      </c>
      <c r="AH3" s="22">
        <f>SUM(D3,G3,J3,M3,P3,S3,V3,Y3,AB3,AE3)</f>
        <v>5</v>
      </c>
      <c r="AI3" s="22">
        <f>ROUND(AH3/10,0)</f>
        <v>1</v>
      </c>
      <c r="AJ3" s="23">
        <f t="shared" ref="AJ3:AJ31" si="10">AVERAGE(E3,H3,K3,N3,Q3,T3,W3,Z3,AC3,AF3)</f>
        <v>7.9788668087141801E-3</v>
      </c>
      <c r="AK3" s="8" t="str">
        <f t="shared" ref="AK3:AK10" si="11">IF(AJ3&lt;1%,"راكد",IF(AJ3&lt;15%,"مشبع","مطلوب"))</f>
        <v>راكد</v>
      </c>
    </row>
    <row r="4" spans="1:37" x14ac:dyDescent="0.25">
      <c r="A4" s="31"/>
      <c r="B4" s="4" t="s">
        <v>17</v>
      </c>
      <c r="C4" s="5">
        <v>13</v>
      </c>
      <c r="D4" s="5">
        <v>0</v>
      </c>
      <c r="E4" s="6">
        <f t="shared" si="0"/>
        <v>0</v>
      </c>
      <c r="F4" s="5">
        <v>19</v>
      </c>
      <c r="G4" s="5">
        <v>1</v>
      </c>
      <c r="H4" s="6">
        <f t="shared" si="1"/>
        <v>5.2631578947368418E-2</v>
      </c>
      <c r="I4" s="5">
        <v>18</v>
      </c>
      <c r="J4" s="5">
        <v>0</v>
      </c>
      <c r="K4" s="6">
        <f t="shared" si="2"/>
        <v>0</v>
      </c>
      <c r="L4" s="5">
        <v>22</v>
      </c>
      <c r="M4" s="5">
        <v>0</v>
      </c>
      <c r="N4" s="6">
        <f t="shared" si="3"/>
        <v>0</v>
      </c>
      <c r="O4" s="5">
        <v>20</v>
      </c>
      <c r="P4" s="5">
        <v>0</v>
      </c>
      <c r="Q4" s="6">
        <f t="shared" si="4"/>
        <v>0</v>
      </c>
      <c r="R4" s="5">
        <v>18</v>
      </c>
      <c r="S4" s="5">
        <v>0</v>
      </c>
      <c r="T4" s="6">
        <f t="shared" si="5"/>
        <v>0</v>
      </c>
      <c r="U4" s="5">
        <v>17</v>
      </c>
      <c r="V4" s="5">
        <v>0</v>
      </c>
      <c r="W4" s="6">
        <f t="shared" si="6"/>
        <v>0</v>
      </c>
      <c r="X4" s="5">
        <v>17</v>
      </c>
      <c r="Y4" s="5">
        <v>0</v>
      </c>
      <c r="Z4" s="6">
        <f t="shared" si="7"/>
        <v>0</v>
      </c>
      <c r="AA4" s="5">
        <v>16</v>
      </c>
      <c r="AB4" s="5">
        <v>0</v>
      </c>
      <c r="AC4" s="6">
        <f t="shared" si="8"/>
        <v>0</v>
      </c>
      <c r="AD4" s="5">
        <v>15</v>
      </c>
      <c r="AE4" s="5">
        <v>0</v>
      </c>
      <c r="AF4" s="6">
        <f t="shared" si="9"/>
        <v>0</v>
      </c>
      <c r="AG4" s="5">
        <f t="shared" ref="AG4:AG31" si="12">C4</f>
        <v>13</v>
      </c>
      <c r="AH4" s="22">
        <f t="shared" ref="AH4:AH31" si="13">SUM(D4,G4,J4,M4,P4,S4,V4,Y4,AB4,AE4)</f>
        <v>1</v>
      </c>
      <c r="AI4" s="22">
        <f t="shared" ref="AI4:AI31" si="14">ROUND(AH4/10,0)</f>
        <v>0</v>
      </c>
      <c r="AJ4" s="23">
        <f t="shared" si="10"/>
        <v>5.263157894736842E-3</v>
      </c>
      <c r="AK4" s="8" t="str">
        <f t="shared" si="11"/>
        <v>راكد</v>
      </c>
    </row>
    <row r="5" spans="1:37" x14ac:dyDescent="0.25">
      <c r="A5" s="31"/>
      <c r="B5" s="4" t="s">
        <v>29</v>
      </c>
      <c r="C5" s="5">
        <v>98</v>
      </c>
      <c r="D5" s="5">
        <v>0</v>
      </c>
      <c r="E5" s="6">
        <f t="shared" si="0"/>
        <v>0</v>
      </c>
      <c r="F5" s="5">
        <v>90</v>
      </c>
      <c r="G5" s="5">
        <v>9</v>
      </c>
      <c r="H5" s="6">
        <f t="shared" si="1"/>
        <v>0.1</v>
      </c>
      <c r="I5" s="5">
        <v>84</v>
      </c>
      <c r="J5" s="5">
        <v>3</v>
      </c>
      <c r="K5" s="6">
        <f t="shared" si="2"/>
        <v>3.5714285714285712E-2</v>
      </c>
      <c r="L5" s="5">
        <v>93</v>
      </c>
      <c r="M5" s="5">
        <v>1</v>
      </c>
      <c r="N5" s="6">
        <f t="shared" si="3"/>
        <v>1.0752688172043012E-2</v>
      </c>
      <c r="O5" s="5">
        <v>101</v>
      </c>
      <c r="P5" s="5">
        <v>0</v>
      </c>
      <c r="Q5" s="6">
        <f t="shared" si="4"/>
        <v>0</v>
      </c>
      <c r="R5" s="5">
        <v>98</v>
      </c>
      <c r="S5" s="5">
        <v>0</v>
      </c>
      <c r="T5" s="6">
        <f t="shared" si="5"/>
        <v>0</v>
      </c>
      <c r="U5" s="5">
        <v>104</v>
      </c>
      <c r="V5" s="5">
        <v>0</v>
      </c>
      <c r="W5" s="6">
        <f t="shared" si="6"/>
        <v>0</v>
      </c>
      <c r="X5" s="5">
        <v>107</v>
      </c>
      <c r="Y5" s="5">
        <v>0</v>
      </c>
      <c r="Z5" s="6">
        <f t="shared" si="7"/>
        <v>0</v>
      </c>
      <c r="AA5" s="5">
        <v>105</v>
      </c>
      <c r="AB5" s="5">
        <v>0</v>
      </c>
      <c r="AC5" s="6">
        <f t="shared" si="8"/>
        <v>0</v>
      </c>
      <c r="AD5" s="5">
        <v>118</v>
      </c>
      <c r="AE5" s="5">
        <v>0</v>
      </c>
      <c r="AF5" s="6">
        <f t="shared" si="9"/>
        <v>0</v>
      </c>
      <c r="AG5" s="5">
        <f t="shared" si="12"/>
        <v>98</v>
      </c>
      <c r="AH5" s="22">
        <f t="shared" si="13"/>
        <v>13</v>
      </c>
      <c r="AI5" s="22">
        <f t="shared" si="14"/>
        <v>1</v>
      </c>
      <c r="AJ5" s="23">
        <f t="shared" si="10"/>
        <v>1.4646697388632873E-2</v>
      </c>
      <c r="AK5" s="8" t="s">
        <v>146</v>
      </c>
    </row>
    <row r="6" spans="1:37" ht="30" x14ac:dyDescent="0.25">
      <c r="A6" s="31"/>
      <c r="B6" s="4" t="s">
        <v>35</v>
      </c>
      <c r="C6" s="5">
        <v>11</v>
      </c>
      <c r="D6" s="5">
        <v>0</v>
      </c>
      <c r="E6" s="6">
        <f t="shared" si="0"/>
        <v>0</v>
      </c>
      <c r="F6" s="5">
        <v>2</v>
      </c>
      <c r="G6" s="5">
        <v>0</v>
      </c>
      <c r="H6" s="6">
        <f t="shared" si="1"/>
        <v>0</v>
      </c>
      <c r="I6" s="5">
        <v>5</v>
      </c>
      <c r="J6" s="5">
        <v>0</v>
      </c>
      <c r="K6" s="6">
        <f t="shared" si="2"/>
        <v>0</v>
      </c>
      <c r="L6" s="5">
        <v>8</v>
      </c>
      <c r="M6" s="5">
        <v>1</v>
      </c>
      <c r="N6" s="6">
        <f t="shared" si="3"/>
        <v>0.125</v>
      </c>
      <c r="O6" s="5">
        <v>9</v>
      </c>
      <c r="P6" s="5">
        <v>0</v>
      </c>
      <c r="Q6" s="6">
        <f t="shared" si="4"/>
        <v>0</v>
      </c>
      <c r="R6" s="5">
        <v>11</v>
      </c>
      <c r="S6" s="5">
        <v>0</v>
      </c>
      <c r="T6" s="6">
        <f t="shared" si="5"/>
        <v>0</v>
      </c>
      <c r="U6" s="5">
        <v>10</v>
      </c>
      <c r="V6" s="5">
        <v>0</v>
      </c>
      <c r="W6" s="6">
        <f t="shared" si="6"/>
        <v>0</v>
      </c>
      <c r="X6" s="5">
        <v>12</v>
      </c>
      <c r="Y6" s="5">
        <v>0</v>
      </c>
      <c r="Z6" s="6">
        <f t="shared" si="7"/>
        <v>0</v>
      </c>
      <c r="AA6" s="5">
        <v>12</v>
      </c>
      <c r="AB6" s="5">
        <v>0</v>
      </c>
      <c r="AC6" s="6">
        <f t="shared" si="8"/>
        <v>0</v>
      </c>
      <c r="AD6" s="5">
        <v>14</v>
      </c>
      <c r="AE6" s="5">
        <v>0</v>
      </c>
      <c r="AF6" s="6">
        <f t="shared" si="9"/>
        <v>0</v>
      </c>
      <c r="AG6" s="5">
        <f t="shared" si="12"/>
        <v>11</v>
      </c>
      <c r="AH6" s="22">
        <f t="shared" si="13"/>
        <v>1</v>
      </c>
      <c r="AI6" s="22">
        <f t="shared" si="14"/>
        <v>0</v>
      </c>
      <c r="AJ6" s="23">
        <f t="shared" si="10"/>
        <v>1.2500000000000001E-2</v>
      </c>
      <c r="AK6" s="8" t="s">
        <v>146</v>
      </c>
    </row>
    <row r="7" spans="1:37" hidden="1" x14ac:dyDescent="0.25">
      <c r="A7" s="28" t="s">
        <v>36</v>
      </c>
      <c r="B7" s="29"/>
      <c r="C7" s="10"/>
      <c r="D7" s="10">
        <v>0</v>
      </c>
      <c r="E7" s="6" t="e">
        <f t="shared" si="0"/>
        <v>#DIV/0!</v>
      </c>
      <c r="F7" s="10">
        <v>287</v>
      </c>
      <c r="G7" s="10">
        <v>33</v>
      </c>
      <c r="H7" s="6">
        <f t="shared" si="1"/>
        <v>0.11498257839721254</v>
      </c>
      <c r="I7" s="10">
        <v>255</v>
      </c>
      <c r="J7" s="10">
        <v>8</v>
      </c>
      <c r="K7" s="6">
        <f t="shared" si="2"/>
        <v>3.1372549019607843E-2</v>
      </c>
      <c r="L7" s="10">
        <v>270</v>
      </c>
      <c r="M7" s="10">
        <v>4</v>
      </c>
      <c r="N7" s="6">
        <f t="shared" si="3"/>
        <v>1.4814814814814815E-2</v>
      </c>
      <c r="O7" s="10">
        <v>274</v>
      </c>
      <c r="P7" s="10">
        <v>0</v>
      </c>
      <c r="Q7" s="6">
        <f t="shared" si="4"/>
        <v>0</v>
      </c>
      <c r="R7" s="10">
        <v>265</v>
      </c>
      <c r="S7" s="10">
        <v>1</v>
      </c>
      <c r="T7" s="6">
        <f t="shared" si="5"/>
        <v>3.7735849056603774E-3</v>
      </c>
      <c r="U7" s="10">
        <v>267</v>
      </c>
      <c r="V7" s="10">
        <v>0</v>
      </c>
      <c r="W7" s="6">
        <f t="shared" si="6"/>
        <v>0</v>
      </c>
      <c r="X7" s="10">
        <v>269</v>
      </c>
      <c r="Y7" s="10">
        <v>1</v>
      </c>
      <c r="Z7" s="6">
        <f t="shared" si="7"/>
        <v>3.7174721189591076E-3</v>
      </c>
      <c r="AA7" s="10">
        <v>254</v>
      </c>
      <c r="AB7" s="10">
        <v>1</v>
      </c>
      <c r="AC7" s="6">
        <f t="shared" si="8"/>
        <v>3.937007874015748E-3</v>
      </c>
      <c r="AD7" s="10">
        <v>262</v>
      </c>
      <c r="AE7" s="10">
        <v>0</v>
      </c>
      <c r="AF7" s="6">
        <f t="shared" si="9"/>
        <v>0</v>
      </c>
      <c r="AG7" s="5">
        <f t="shared" si="12"/>
        <v>0</v>
      </c>
      <c r="AH7" s="22">
        <f t="shared" si="13"/>
        <v>48</v>
      </c>
      <c r="AI7" s="22">
        <f t="shared" si="14"/>
        <v>5</v>
      </c>
      <c r="AJ7" s="23" t="e">
        <f t="shared" si="10"/>
        <v>#DIV/0!</v>
      </c>
      <c r="AK7" s="8" t="e">
        <f t="shared" si="11"/>
        <v>#DIV/0!</v>
      </c>
    </row>
    <row r="8" spans="1:37" x14ac:dyDescent="0.25">
      <c r="A8" s="31" t="s">
        <v>37</v>
      </c>
      <c r="B8" s="4" t="s">
        <v>43</v>
      </c>
      <c r="C8" s="5">
        <v>51</v>
      </c>
      <c r="D8" s="5">
        <v>16</v>
      </c>
      <c r="E8" s="6">
        <f t="shared" si="0"/>
        <v>0.31372549019607843</v>
      </c>
      <c r="F8" s="5">
        <v>247</v>
      </c>
      <c r="G8" s="5">
        <v>6</v>
      </c>
      <c r="H8" s="6">
        <f t="shared" si="1"/>
        <v>2.4291497975708502E-2</v>
      </c>
      <c r="I8" s="5">
        <v>241</v>
      </c>
      <c r="J8" s="5">
        <v>0</v>
      </c>
      <c r="K8" s="6">
        <f t="shared" si="2"/>
        <v>0</v>
      </c>
      <c r="L8" s="5">
        <v>235</v>
      </c>
      <c r="M8" s="5">
        <v>0</v>
      </c>
      <c r="N8" s="6">
        <f t="shared" si="3"/>
        <v>0</v>
      </c>
      <c r="O8" s="5">
        <v>193</v>
      </c>
      <c r="P8" s="5">
        <v>22</v>
      </c>
      <c r="Q8" s="6">
        <f t="shared" si="4"/>
        <v>0.11398963730569948</v>
      </c>
      <c r="R8" s="5">
        <v>184</v>
      </c>
      <c r="S8" s="5">
        <v>0</v>
      </c>
      <c r="T8" s="6">
        <f t="shared" si="5"/>
        <v>0</v>
      </c>
      <c r="U8" s="5">
        <v>145</v>
      </c>
      <c r="V8" s="5">
        <v>14</v>
      </c>
      <c r="W8" s="6">
        <f t="shared" si="6"/>
        <v>9.6551724137931033E-2</v>
      </c>
      <c r="X8" s="5">
        <v>144</v>
      </c>
      <c r="Y8" s="5">
        <v>1</v>
      </c>
      <c r="Z8" s="6">
        <f t="shared" si="7"/>
        <v>6.9444444444444441E-3</v>
      </c>
      <c r="AA8" s="5">
        <v>79</v>
      </c>
      <c r="AB8" s="5">
        <v>12</v>
      </c>
      <c r="AC8" s="6">
        <f t="shared" si="8"/>
        <v>0.15189873417721519</v>
      </c>
      <c r="AD8" s="5">
        <v>76</v>
      </c>
      <c r="AE8" s="5">
        <v>0</v>
      </c>
      <c r="AF8" s="6">
        <f t="shared" si="9"/>
        <v>0</v>
      </c>
      <c r="AG8" s="5">
        <f t="shared" si="12"/>
        <v>51</v>
      </c>
      <c r="AH8" s="22">
        <f t="shared" si="13"/>
        <v>71</v>
      </c>
      <c r="AI8" s="22">
        <f t="shared" si="14"/>
        <v>7</v>
      </c>
      <c r="AJ8" s="23">
        <f t="shared" si="10"/>
        <v>7.0740152823707714E-2</v>
      </c>
      <c r="AK8" s="8" t="str">
        <f t="shared" si="11"/>
        <v>مشبع</v>
      </c>
    </row>
    <row r="9" spans="1:37" x14ac:dyDescent="0.25">
      <c r="A9" s="31"/>
      <c r="B9" s="4" t="s">
        <v>45</v>
      </c>
      <c r="C9" s="5">
        <v>26</v>
      </c>
      <c r="D9" s="5">
        <v>3</v>
      </c>
      <c r="E9" s="6">
        <f t="shared" si="0"/>
        <v>0.11538461538461539</v>
      </c>
      <c r="F9" s="5">
        <v>31</v>
      </c>
      <c r="G9" s="5">
        <v>1</v>
      </c>
      <c r="H9" s="6">
        <f t="shared" si="1"/>
        <v>3.2258064516129031E-2</v>
      </c>
      <c r="I9" s="5">
        <v>38</v>
      </c>
      <c r="J9" s="5">
        <v>0</v>
      </c>
      <c r="K9" s="6">
        <f t="shared" si="2"/>
        <v>0</v>
      </c>
      <c r="L9" s="5">
        <v>45</v>
      </c>
      <c r="M9" s="5">
        <v>0</v>
      </c>
      <c r="N9" s="6">
        <f t="shared" si="3"/>
        <v>0</v>
      </c>
      <c r="O9" s="5">
        <v>45</v>
      </c>
      <c r="P9" s="5">
        <v>0</v>
      </c>
      <c r="Q9" s="6">
        <f t="shared" si="4"/>
        <v>0</v>
      </c>
      <c r="R9" s="5">
        <v>44</v>
      </c>
      <c r="S9" s="5">
        <v>3</v>
      </c>
      <c r="T9" s="6">
        <f t="shared" si="5"/>
        <v>6.8181818181818177E-2</v>
      </c>
      <c r="U9" s="5">
        <v>38</v>
      </c>
      <c r="V9" s="5">
        <v>1</v>
      </c>
      <c r="W9" s="6">
        <f t="shared" si="6"/>
        <v>2.6315789473684209E-2</v>
      </c>
      <c r="X9" s="5">
        <v>38</v>
      </c>
      <c r="Y9" s="5">
        <v>0</v>
      </c>
      <c r="Z9" s="6">
        <f t="shared" si="7"/>
        <v>0</v>
      </c>
      <c r="AA9" s="5">
        <v>20</v>
      </c>
      <c r="AB9" s="5">
        <v>2</v>
      </c>
      <c r="AC9" s="6">
        <f t="shared" si="8"/>
        <v>0.1</v>
      </c>
      <c r="AD9" s="5">
        <v>24</v>
      </c>
      <c r="AE9" s="5">
        <v>0</v>
      </c>
      <c r="AF9" s="6">
        <f t="shared" si="9"/>
        <v>0</v>
      </c>
      <c r="AG9" s="5">
        <f t="shared" si="12"/>
        <v>26</v>
      </c>
      <c r="AH9" s="22">
        <f t="shared" si="13"/>
        <v>10</v>
      </c>
      <c r="AI9" s="22">
        <f t="shared" si="14"/>
        <v>1</v>
      </c>
      <c r="AJ9" s="23">
        <f t="shared" si="10"/>
        <v>3.4214028755624681E-2</v>
      </c>
      <c r="AK9" s="8" t="str">
        <f t="shared" si="11"/>
        <v>مشبع</v>
      </c>
    </row>
    <row r="10" spans="1:37" x14ac:dyDescent="0.25">
      <c r="A10" s="31"/>
      <c r="B10" s="4" t="s">
        <v>50</v>
      </c>
      <c r="C10" s="5">
        <v>11</v>
      </c>
      <c r="D10" s="5">
        <v>0</v>
      </c>
      <c r="E10" s="6">
        <f t="shared" si="0"/>
        <v>0</v>
      </c>
      <c r="F10" s="5">
        <v>47</v>
      </c>
      <c r="G10" s="5">
        <v>3</v>
      </c>
      <c r="H10" s="6">
        <f t="shared" si="1"/>
        <v>6.3829787234042548E-2</v>
      </c>
      <c r="I10" s="5">
        <v>48</v>
      </c>
      <c r="J10" s="5">
        <v>2</v>
      </c>
      <c r="K10" s="6">
        <f t="shared" si="2"/>
        <v>4.1666666666666664E-2</v>
      </c>
      <c r="L10" s="5">
        <v>49</v>
      </c>
      <c r="M10" s="5">
        <v>0</v>
      </c>
      <c r="N10" s="6">
        <f t="shared" si="3"/>
        <v>0</v>
      </c>
      <c r="O10" s="5">
        <v>50</v>
      </c>
      <c r="P10" s="5">
        <v>0</v>
      </c>
      <c r="Q10" s="6">
        <f t="shared" si="4"/>
        <v>0</v>
      </c>
      <c r="R10" s="5">
        <v>39</v>
      </c>
      <c r="S10" s="5">
        <v>2</v>
      </c>
      <c r="T10" s="6">
        <f t="shared" si="5"/>
        <v>5.128205128205128E-2</v>
      </c>
      <c r="U10" s="5">
        <v>29</v>
      </c>
      <c r="V10" s="5">
        <v>1</v>
      </c>
      <c r="W10" s="6">
        <f t="shared" si="6"/>
        <v>3.4482758620689655E-2</v>
      </c>
      <c r="X10" s="5">
        <v>27</v>
      </c>
      <c r="Y10" s="5">
        <v>1</v>
      </c>
      <c r="Z10" s="6">
        <f t="shared" si="7"/>
        <v>3.7037037037037035E-2</v>
      </c>
      <c r="AA10" s="5">
        <v>20</v>
      </c>
      <c r="AB10" s="5">
        <v>3</v>
      </c>
      <c r="AC10" s="6">
        <f t="shared" si="8"/>
        <v>0.15</v>
      </c>
      <c r="AD10" s="5">
        <v>13</v>
      </c>
      <c r="AE10" s="5">
        <v>2</v>
      </c>
      <c r="AF10" s="6">
        <f t="shared" si="9"/>
        <v>0.15384615384615385</v>
      </c>
      <c r="AG10" s="5">
        <f t="shared" si="12"/>
        <v>11</v>
      </c>
      <c r="AH10" s="22">
        <f t="shared" si="13"/>
        <v>14</v>
      </c>
      <c r="AI10" s="22">
        <f t="shared" si="14"/>
        <v>1</v>
      </c>
      <c r="AJ10" s="23">
        <f t="shared" si="10"/>
        <v>5.3214445468664107E-2</v>
      </c>
      <c r="AK10" s="8" t="str">
        <f t="shared" si="11"/>
        <v>مشبع</v>
      </c>
    </row>
    <row r="11" spans="1:37" hidden="1" x14ac:dyDescent="0.25">
      <c r="A11" s="28" t="s">
        <v>51</v>
      </c>
      <c r="B11" s="29"/>
      <c r="C11" s="10"/>
      <c r="D11" s="10">
        <v>0</v>
      </c>
      <c r="E11" s="6" t="e">
        <f t="shared" si="0"/>
        <v>#DIV/0!</v>
      </c>
      <c r="F11" s="10">
        <v>339</v>
      </c>
      <c r="G11" s="10">
        <v>14</v>
      </c>
      <c r="H11" s="6">
        <f t="shared" si="1"/>
        <v>4.1297935103244837E-2</v>
      </c>
      <c r="I11" s="10">
        <v>342</v>
      </c>
      <c r="J11" s="10">
        <v>6</v>
      </c>
      <c r="K11" s="6">
        <f t="shared" si="2"/>
        <v>1.7543859649122806E-2</v>
      </c>
      <c r="L11" s="10">
        <v>350</v>
      </c>
      <c r="M11" s="10">
        <v>0</v>
      </c>
      <c r="N11" s="6">
        <f t="shared" si="3"/>
        <v>0</v>
      </c>
      <c r="O11" s="10">
        <v>310</v>
      </c>
      <c r="P11" s="10">
        <v>28</v>
      </c>
      <c r="Q11" s="6">
        <f t="shared" si="4"/>
        <v>9.0322580645161285E-2</v>
      </c>
      <c r="R11" s="10">
        <v>294</v>
      </c>
      <c r="S11" s="10">
        <v>7</v>
      </c>
      <c r="T11" s="6">
        <f t="shared" si="5"/>
        <v>2.3809523809523808E-2</v>
      </c>
      <c r="U11" s="10">
        <v>247</v>
      </c>
      <c r="V11" s="10">
        <v>22</v>
      </c>
      <c r="W11" s="6">
        <f t="shared" si="6"/>
        <v>8.9068825910931168E-2</v>
      </c>
      <c r="X11" s="10">
        <v>246</v>
      </c>
      <c r="Y11" s="10">
        <v>5</v>
      </c>
      <c r="Z11" s="6">
        <f t="shared" si="7"/>
        <v>2.032520325203252E-2</v>
      </c>
      <c r="AA11" s="10">
        <v>151</v>
      </c>
      <c r="AB11" s="10">
        <v>22</v>
      </c>
      <c r="AC11" s="6">
        <f t="shared" si="8"/>
        <v>0.14569536423841059</v>
      </c>
      <c r="AD11" s="10">
        <v>151</v>
      </c>
      <c r="AE11" s="10">
        <v>9</v>
      </c>
      <c r="AF11" s="6">
        <f t="shared" si="9"/>
        <v>5.9602649006622516E-2</v>
      </c>
      <c r="AG11" s="5">
        <f t="shared" si="12"/>
        <v>0</v>
      </c>
      <c r="AH11" s="22">
        <f t="shared" si="13"/>
        <v>113</v>
      </c>
      <c r="AI11" s="22">
        <f t="shared" si="14"/>
        <v>11</v>
      </c>
      <c r="AJ11" s="23" t="e">
        <f t="shared" si="10"/>
        <v>#DIV/0!</v>
      </c>
      <c r="AK11" s="8" t="s">
        <v>126</v>
      </c>
    </row>
    <row r="12" spans="1:37" x14ac:dyDescent="0.25">
      <c r="A12" s="33" t="s">
        <v>52</v>
      </c>
      <c r="B12" s="4" t="s">
        <v>65</v>
      </c>
      <c r="C12" s="5">
        <v>49</v>
      </c>
      <c r="D12" s="5">
        <v>0</v>
      </c>
      <c r="E12" s="6">
        <f t="shared" si="0"/>
        <v>0</v>
      </c>
      <c r="F12" s="5">
        <v>20</v>
      </c>
      <c r="G12" s="5">
        <v>1</v>
      </c>
      <c r="H12" s="6">
        <f t="shared" si="1"/>
        <v>0.05</v>
      </c>
      <c r="I12" s="5">
        <v>18</v>
      </c>
      <c r="J12" s="5">
        <v>1</v>
      </c>
      <c r="K12" s="6">
        <f t="shared" si="2"/>
        <v>5.5555555555555552E-2</v>
      </c>
      <c r="L12" s="5">
        <v>25</v>
      </c>
      <c r="M12" s="5">
        <v>0</v>
      </c>
      <c r="N12" s="6">
        <f t="shared" si="3"/>
        <v>0</v>
      </c>
      <c r="O12" s="5">
        <v>27</v>
      </c>
      <c r="P12" s="5">
        <v>1</v>
      </c>
      <c r="Q12" s="6">
        <f t="shared" si="4"/>
        <v>3.7037037037037035E-2</v>
      </c>
      <c r="R12" s="5">
        <v>26</v>
      </c>
      <c r="S12" s="5">
        <v>0</v>
      </c>
      <c r="T12" s="6">
        <f t="shared" si="5"/>
        <v>0</v>
      </c>
      <c r="U12" s="5">
        <v>30</v>
      </c>
      <c r="V12" s="5">
        <v>3</v>
      </c>
      <c r="W12" s="6">
        <f t="shared" si="6"/>
        <v>0.1</v>
      </c>
      <c r="X12" s="5">
        <v>44</v>
      </c>
      <c r="Y12" s="5">
        <v>4</v>
      </c>
      <c r="Z12" s="6">
        <f t="shared" si="7"/>
        <v>9.0909090909090912E-2</v>
      </c>
      <c r="AA12" s="5">
        <v>43</v>
      </c>
      <c r="AB12" s="5">
        <v>6</v>
      </c>
      <c r="AC12" s="6">
        <f t="shared" si="8"/>
        <v>0.13953488372093023</v>
      </c>
      <c r="AD12" s="5">
        <v>48</v>
      </c>
      <c r="AE12" s="5">
        <v>4</v>
      </c>
      <c r="AF12" s="6">
        <f t="shared" si="9"/>
        <v>8.3333333333333329E-2</v>
      </c>
      <c r="AG12" s="5">
        <f t="shared" si="12"/>
        <v>49</v>
      </c>
      <c r="AH12" s="22">
        <f t="shared" si="13"/>
        <v>20</v>
      </c>
      <c r="AI12" s="22">
        <f t="shared" si="14"/>
        <v>2</v>
      </c>
      <c r="AJ12" s="23">
        <f t="shared" si="10"/>
        <v>5.5636990055594714E-2</v>
      </c>
      <c r="AK12" s="8" t="s">
        <v>128</v>
      </c>
    </row>
    <row r="13" spans="1:37" x14ac:dyDescent="0.25">
      <c r="A13" s="33"/>
      <c r="B13" s="4" t="s">
        <v>66</v>
      </c>
      <c r="C13" s="5">
        <v>39</v>
      </c>
      <c r="D13" s="5">
        <v>0</v>
      </c>
      <c r="E13" s="6">
        <f t="shared" si="0"/>
        <v>0</v>
      </c>
      <c r="F13" s="5">
        <v>36</v>
      </c>
      <c r="G13" s="5">
        <v>1</v>
      </c>
      <c r="H13" s="6">
        <f t="shared" si="1"/>
        <v>2.7777777777777776E-2</v>
      </c>
      <c r="I13" s="5">
        <v>36</v>
      </c>
      <c r="J13" s="5">
        <v>0</v>
      </c>
      <c r="K13" s="6">
        <f t="shared" si="2"/>
        <v>0</v>
      </c>
      <c r="L13" s="5">
        <v>49</v>
      </c>
      <c r="M13" s="5">
        <v>0</v>
      </c>
      <c r="N13" s="6">
        <f t="shared" si="3"/>
        <v>0</v>
      </c>
      <c r="O13" s="5">
        <v>51</v>
      </c>
      <c r="P13" s="5">
        <v>0</v>
      </c>
      <c r="Q13" s="6">
        <f t="shared" si="4"/>
        <v>0</v>
      </c>
      <c r="R13" s="5">
        <v>50</v>
      </c>
      <c r="S13" s="5">
        <v>1</v>
      </c>
      <c r="T13" s="6">
        <f t="shared" si="5"/>
        <v>0.02</v>
      </c>
      <c r="U13" s="5">
        <v>46</v>
      </c>
      <c r="V13" s="5">
        <v>3</v>
      </c>
      <c r="W13" s="6">
        <f t="shared" si="6"/>
        <v>6.5217391304347824E-2</v>
      </c>
      <c r="X13" s="5">
        <v>49</v>
      </c>
      <c r="Y13" s="5">
        <v>0</v>
      </c>
      <c r="Z13" s="6">
        <f t="shared" si="7"/>
        <v>0</v>
      </c>
      <c r="AA13" s="5">
        <v>53</v>
      </c>
      <c r="AB13" s="5">
        <v>1</v>
      </c>
      <c r="AC13" s="6">
        <f t="shared" si="8"/>
        <v>1.8867924528301886E-2</v>
      </c>
      <c r="AD13" s="5">
        <v>50</v>
      </c>
      <c r="AE13" s="5">
        <v>0</v>
      </c>
      <c r="AF13" s="6">
        <f t="shared" si="9"/>
        <v>0</v>
      </c>
      <c r="AG13" s="5">
        <f t="shared" si="12"/>
        <v>39</v>
      </c>
      <c r="AH13" s="22">
        <f t="shared" si="13"/>
        <v>6</v>
      </c>
      <c r="AI13" s="22">
        <f t="shared" si="14"/>
        <v>1</v>
      </c>
      <c r="AJ13" s="23">
        <f t="shared" si="10"/>
        <v>1.318630936104275E-2</v>
      </c>
      <c r="AK13" s="8" t="s">
        <v>128</v>
      </c>
    </row>
    <row r="14" spans="1:37" x14ac:dyDescent="0.25">
      <c r="A14" s="33"/>
      <c r="B14" s="4" t="s">
        <v>69</v>
      </c>
      <c r="C14" s="5">
        <v>34</v>
      </c>
      <c r="D14" s="5">
        <v>0</v>
      </c>
      <c r="E14" s="6">
        <f t="shared" si="0"/>
        <v>0</v>
      </c>
      <c r="F14" s="5">
        <v>50</v>
      </c>
      <c r="G14" s="5">
        <v>0</v>
      </c>
      <c r="H14" s="6">
        <f t="shared" si="1"/>
        <v>0</v>
      </c>
      <c r="I14" s="5">
        <v>48</v>
      </c>
      <c r="J14" s="5">
        <v>1</v>
      </c>
      <c r="K14" s="6">
        <f t="shared" si="2"/>
        <v>2.0833333333333332E-2</v>
      </c>
      <c r="L14" s="5">
        <v>55</v>
      </c>
      <c r="M14" s="5">
        <v>1</v>
      </c>
      <c r="N14" s="6">
        <f t="shared" si="3"/>
        <v>1.8181818181818181E-2</v>
      </c>
      <c r="O14" s="5">
        <v>53</v>
      </c>
      <c r="P14" s="5">
        <v>2</v>
      </c>
      <c r="Q14" s="6">
        <f t="shared" si="4"/>
        <v>3.7735849056603772E-2</v>
      </c>
      <c r="R14" s="5">
        <v>44</v>
      </c>
      <c r="S14" s="5">
        <v>1</v>
      </c>
      <c r="T14" s="6">
        <f t="shared" si="5"/>
        <v>2.2727272727272728E-2</v>
      </c>
      <c r="U14" s="5">
        <v>41</v>
      </c>
      <c r="V14" s="5">
        <v>2</v>
      </c>
      <c r="W14" s="6">
        <f t="shared" si="6"/>
        <v>4.878048780487805E-2</v>
      </c>
      <c r="X14" s="5">
        <v>43</v>
      </c>
      <c r="Y14" s="5">
        <v>0</v>
      </c>
      <c r="Z14" s="6">
        <f t="shared" si="7"/>
        <v>0</v>
      </c>
      <c r="AA14" s="5">
        <v>45</v>
      </c>
      <c r="AB14" s="5">
        <v>0</v>
      </c>
      <c r="AC14" s="6">
        <f t="shared" si="8"/>
        <v>0</v>
      </c>
      <c r="AD14" s="5">
        <v>47</v>
      </c>
      <c r="AE14" s="5">
        <v>0</v>
      </c>
      <c r="AF14" s="6">
        <f t="shared" si="9"/>
        <v>0</v>
      </c>
      <c r="AG14" s="5">
        <f t="shared" si="12"/>
        <v>34</v>
      </c>
      <c r="AH14" s="22">
        <f t="shared" si="13"/>
        <v>7</v>
      </c>
      <c r="AI14" s="22">
        <f t="shared" si="14"/>
        <v>1</v>
      </c>
      <c r="AJ14" s="23">
        <f t="shared" si="10"/>
        <v>1.4825876110390606E-2</v>
      </c>
      <c r="AK14" s="8" t="s">
        <v>128</v>
      </c>
    </row>
    <row r="15" spans="1:37" x14ac:dyDescent="0.25">
      <c r="A15" s="33"/>
      <c r="B15" s="4" t="s">
        <v>72</v>
      </c>
      <c r="C15" s="5">
        <v>11</v>
      </c>
      <c r="D15" s="5">
        <v>0</v>
      </c>
      <c r="E15" s="6">
        <f t="shared" si="0"/>
        <v>0</v>
      </c>
      <c r="F15" s="5">
        <v>10</v>
      </c>
      <c r="G15" s="5">
        <v>1</v>
      </c>
      <c r="H15" s="6">
        <f t="shared" si="1"/>
        <v>0.1</v>
      </c>
      <c r="I15" s="5">
        <v>4</v>
      </c>
      <c r="J15" s="5">
        <v>0</v>
      </c>
      <c r="K15" s="6">
        <f t="shared" si="2"/>
        <v>0</v>
      </c>
      <c r="L15" s="5">
        <v>11</v>
      </c>
      <c r="M15" s="5">
        <v>1</v>
      </c>
      <c r="N15" s="6">
        <f t="shared" si="3"/>
        <v>9.0909090909090912E-2</v>
      </c>
      <c r="O15" s="5">
        <v>13</v>
      </c>
      <c r="P15" s="5">
        <v>4</v>
      </c>
      <c r="Q15" s="6">
        <f t="shared" si="4"/>
        <v>0.30769230769230771</v>
      </c>
      <c r="R15" s="5">
        <v>12</v>
      </c>
      <c r="S15" s="5">
        <v>0</v>
      </c>
      <c r="T15" s="6">
        <f t="shared" si="5"/>
        <v>0</v>
      </c>
      <c r="U15" s="5">
        <v>13</v>
      </c>
      <c r="V15" s="5">
        <v>0</v>
      </c>
      <c r="W15" s="6">
        <f t="shared" si="6"/>
        <v>0</v>
      </c>
      <c r="X15" s="5">
        <v>12</v>
      </c>
      <c r="Y15" s="5">
        <v>2</v>
      </c>
      <c r="Z15" s="6">
        <f t="shared" si="7"/>
        <v>0.16666666666666666</v>
      </c>
      <c r="AA15" s="5">
        <v>12</v>
      </c>
      <c r="AB15" s="5">
        <v>1</v>
      </c>
      <c r="AC15" s="6">
        <f t="shared" si="8"/>
        <v>8.3333333333333329E-2</v>
      </c>
      <c r="AD15" s="5">
        <v>13</v>
      </c>
      <c r="AE15" s="5">
        <v>0</v>
      </c>
      <c r="AF15" s="6">
        <f t="shared" si="9"/>
        <v>0</v>
      </c>
      <c r="AG15" s="5">
        <f t="shared" si="12"/>
        <v>11</v>
      </c>
      <c r="AH15" s="22">
        <f t="shared" si="13"/>
        <v>9</v>
      </c>
      <c r="AI15" s="22">
        <f t="shared" si="14"/>
        <v>1</v>
      </c>
      <c r="AJ15" s="23">
        <f t="shared" si="10"/>
        <v>7.4860139860139868E-2</v>
      </c>
      <c r="AK15" s="8" t="s">
        <v>128</v>
      </c>
    </row>
    <row r="16" spans="1:37" x14ac:dyDescent="0.25">
      <c r="A16" s="33"/>
      <c r="B16" s="4" t="s">
        <v>74</v>
      </c>
      <c r="C16" s="5">
        <v>10</v>
      </c>
      <c r="D16" s="5">
        <v>0</v>
      </c>
      <c r="E16" s="6">
        <f t="shared" si="0"/>
        <v>0</v>
      </c>
      <c r="F16" s="5">
        <v>13</v>
      </c>
      <c r="G16" s="5">
        <v>0</v>
      </c>
      <c r="H16" s="6">
        <f t="shared" si="1"/>
        <v>0</v>
      </c>
      <c r="I16" s="5">
        <v>13</v>
      </c>
      <c r="J16" s="5">
        <v>0</v>
      </c>
      <c r="K16" s="6">
        <f t="shared" si="2"/>
        <v>0</v>
      </c>
      <c r="L16" s="5">
        <v>10</v>
      </c>
      <c r="M16" s="5">
        <v>0</v>
      </c>
      <c r="N16" s="6">
        <f t="shared" si="3"/>
        <v>0</v>
      </c>
      <c r="O16" s="5">
        <v>9</v>
      </c>
      <c r="P16" s="5">
        <v>1</v>
      </c>
      <c r="Q16" s="6">
        <f t="shared" si="4"/>
        <v>0.1111111111111111</v>
      </c>
      <c r="R16" s="5">
        <v>7</v>
      </c>
      <c r="S16" s="5">
        <v>0</v>
      </c>
      <c r="T16" s="6">
        <f t="shared" si="5"/>
        <v>0</v>
      </c>
      <c r="U16" s="5">
        <v>7</v>
      </c>
      <c r="V16" s="5">
        <v>0</v>
      </c>
      <c r="W16" s="6">
        <f t="shared" si="6"/>
        <v>0</v>
      </c>
      <c r="X16" s="5">
        <v>7</v>
      </c>
      <c r="Y16" s="5">
        <v>0</v>
      </c>
      <c r="Z16" s="6">
        <f t="shared" si="7"/>
        <v>0</v>
      </c>
      <c r="AA16" s="5">
        <v>7</v>
      </c>
      <c r="AB16" s="5">
        <v>0</v>
      </c>
      <c r="AC16" s="6">
        <f t="shared" si="8"/>
        <v>0</v>
      </c>
      <c r="AD16" s="5">
        <v>10</v>
      </c>
      <c r="AE16" s="5">
        <v>0</v>
      </c>
      <c r="AF16" s="6">
        <f t="shared" si="9"/>
        <v>0</v>
      </c>
      <c r="AG16" s="5">
        <f t="shared" si="12"/>
        <v>10</v>
      </c>
      <c r="AH16" s="22">
        <f t="shared" si="13"/>
        <v>1</v>
      </c>
      <c r="AI16" s="22">
        <f t="shared" si="14"/>
        <v>0</v>
      </c>
      <c r="AJ16" s="23">
        <f t="shared" si="10"/>
        <v>1.111111111111111E-2</v>
      </c>
      <c r="AK16" s="8" t="s">
        <v>128</v>
      </c>
    </row>
    <row r="17" spans="1:37" x14ac:dyDescent="0.25">
      <c r="A17" s="33"/>
      <c r="B17" s="4" t="s">
        <v>80</v>
      </c>
      <c r="C17" s="5">
        <v>28</v>
      </c>
      <c r="D17" s="5">
        <v>0</v>
      </c>
      <c r="E17" s="6">
        <f t="shared" si="0"/>
        <v>0</v>
      </c>
      <c r="F17" s="5">
        <v>4</v>
      </c>
      <c r="G17" s="5">
        <v>0</v>
      </c>
      <c r="H17" s="6">
        <f t="shared" si="1"/>
        <v>0</v>
      </c>
      <c r="I17" s="5"/>
      <c r="J17" s="5"/>
      <c r="K17" s="6" t="e">
        <f t="shared" si="2"/>
        <v>#DIV/0!</v>
      </c>
      <c r="L17" s="5"/>
      <c r="M17" s="5"/>
      <c r="N17" s="6" t="e">
        <f>M17/L17</f>
        <v>#DIV/0!</v>
      </c>
      <c r="O17" s="5">
        <v>13</v>
      </c>
      <c r="P17" s="5">
        <v>1</v>
      </c>
      <c r="Q17" s="6">
        <f t="shared" si="4"/>
        <v>7.6923076923076927E-2</v>
      </c>
      <c r="R17" s="5">
        <v>10</v>
      </c>
      <c r="S17" s="5">
        <v>0</v>
      </c>
      <c r="T17" s="6">
        <f t="shared" si="5"/>
        <v>0</v>
      </c>
      <c r="U17" s="5">
        <v>12</v>
      </c>
      <c r="V17" s="5">
        <v>5</v>
      </c>
      <c r="W17" s="6">
        <f t="shared" si="6"/>
        <v>0.41666666666666669</v>
      </c>
      <c r="X17" s="5">
        <v>14</v>
      </c>
      <c r="Y17" s="5">
        <v>3</v>
      </c>
      <c r="Z17" s="6">
        <f t="shared" si="7"/>
        <v>0.21428571428571427</v>
      </c>
      <c r="AA17" s="5">
        <v>19</v>
      </c>
      <c r="AB17" s="5">
        <v>0</v>
      </c>
      <c r="AC17" s="6">
        <f t="shared" si="8"/>
        <v>0</v>
      </c>
      <c r="AD17" s="5">
        <v>21</v>
      </c>
      <c r="AE17" s="5">
        <v>0</v>
      </c>
      <c r="AF17" s="6">
        <f t="shared" si="9"/>
        <v>0</v>
      </c>
      <c r="AG17" s="5">
        <f t="shared" si="12"/>
        <v>28</v>
      </c>
      <c r="AH17" s="22">
        <f t="shared" si="13"/>
        <v>9</v>
      </c>
      <c r="AI17" s="22">
        <f t="shared" si="14"/>
        <v>1</v>
      </c>
      <c r="AJ17" s="23">
        <v>8.8499999999999995E-2</v>
      </c>
      <c r="AK17" s="8" t="s">
        <v>128</v>
      </c>
    </row>
    <row r="18" spans="1:37" x14ac:dyDescent="0.25">
      <c r="A18" s="33"/>
      <c r="B18" s="4" t="s">
        <v>138</v>
      </c>
      <c r="C18" s="5">
        <v>14</v>
      </c>
      <c r="D18" s="5">
        <v>0</v>
      </c>
      <c r="E18" s="6">
        <f t="shared" si="0"/>
        <v>0</v>
      </c>
      <c r="F18" s="5">
        <v>0</v>
      </c>
      <c r="G18" s="5">
        <v>0</v>
      </c>
      <c r="H18" s="6" t="e">
        <f t="shared" si="1"/>
        <v>#DIV/0!</v>
      </c>
      <c r="I18" s="5">
        <v>0</v>
      </c>
      <c r="J18" s="5">
        <v>0</v>
      </c>
      <c r="K18" s="6" t="e">
        <f t="shared" si="2"/>
        <v>#DIV/0!</v>
      </c>
      <c r="L18" s="5">
        <v>0</v>
      </c>
      <c r="M18" s="5">
        <v>0</v>
      </c>
      <c r="N18" s="6" t="e">
        <f>M18/L18</f>
        <v>#DIV/0!</v>
      </c>
      <c r="O18" s="5">
        <v>0</v>
      </c>
      <c r="P18" s="5">
        <v>0</v>
      </c>
      <c r="Q18" s="6" t="e">
        <f t="shared" si="4"/>
        <v>#DIV/0!</v>
      </c>
      <c r="R18" s="5">
        <v>0</v>
      </c>
      <c r="S18" s="5">
        <v>0</v>
      </c>
      <c r="T18" s="6" t="e">
        <f t="shared" si="5"/>
        <v>#DIV/0!</v>
      </c>
      <c r="U18" s="5">
        <v>0</v>
      </c>
      <c r="V18" s="5">
        <v>0</v>
      </c>
      <c r="W18" s="6" t="e">
        <f t="shared" si="6"/>
        <v>#DIV/0!</v>
      </c>
      <c r="X18" s="5">
        <v>0</v>
      </c>
      <c r="Y18" s="5">
        <v>0</v>
      </c>
      <c r="Z18" s="6" t="e">
        <f t="shared" si="7"/>
        <v>#DIV/0!</v>
      </c>
      <c r="AA18" s="5">
        <v>0</v>
      </c>
      <c r="AB18" s="5">
        <v>0</v>
      </c>
      <c r="AC18" s="6" t="e">
        <f t="shared" si="8"/>
        <v>#DIV/0!</v>
      </c>
      <c r="AD18" s="5">
        <v>0</v>
      </c>
      <c r="AE18" s="5">
        <v>0</v>
      </c>
      <c r="AF18" s="6" t="e">
        <f t="shared" si="9"/>
        <v>#DIV/0!</v>
      </c>
      <c r="AG18" s="5">
        <f t="shared" si="12"/>
        <v>14</v>
      </c>
      <c r="AH18" s="22">
        <f t="shared" si="13"/>
        <v>0</v>
      </c>
      <c r="AI18" s="22">
        <f t="shared" si="14"/>
        <v>0</v>
      </c>
      <c r="AJ18" s="23">
        <v>0</v>
      </c>
      <c r="AK18" s="8" t="s">
        <v>128</v>
      </c>
    </row>
    <row r="19" spans="1:37" x14ac:dyDescent="0.25">
      <c r="A19" s="33"/>
      <c r="B19" s="4" t="s">
        <v>84</v>
      </c>
      <c r="C19" s="5">
        <v>96</v>
      </c>
      <c r="D19" s="5">
        <v>0</v>
      </c>
      <c r="E19" s="6">
        <f t="shared" si="0"/>
        <v>0</v>
      </c>
      <c r="F19" s="5">
        <v>32</v>
      </c>
      <c r="G19" s="5">
        <v>0</v>
      </c>
      <c r="H19" s="6">
        <f t="shared" si="1"/>
        <v>0</v>
      </c>
      <c r="I19" s="5">
        <v>33</v>
      </c>
      <c r="J19" s="5">
        <v>0</v>
      </c>
      <c r="K19" s="6">
        <f t="shared" si="2"/>
        <v>0</v>
      </c>
      <c r="L19" s="5">
        <v>63</v>
      </c>
      <c r="M19" s="5">
        <v>0</v>
      </c>
      <c r="N19" s="6">
        <f t="shared" si="3"/>
        <v>0</v>
      </c>
      <c r="O19" s="5">
        <v>76</v>
      </c>
      <c r="P19" s="5">
        <v>4</v>
      </c>
      <c r="Q19" s="6">
        <f t="shared" si="4"/>
        <v>5.2631578947368418E-2</v>
      </c>
      <c r="R19" s="5">
        <v>73</v>
      </c>
      <c r="S19" s="5">
        <v>6</v>
      </c>
      <c r="T19" s="6">
        <f t="shared" si="5"/>
        <v>8.2191780821917804E-2</v>
      </c>
      <c r="U19" s="5">
        <v>82</v>
      </c>
      <c r="V19" s="5">
        <v>13</v>
      </c>
      <c r="W19" s="6">
        <f t="shared" si="6"/>
        <v>0.15853658536585366</v>
      </c>
      <c r="X19" s="5">
        <v>98</v>
      </c>
      <c r="Y19" s="5">
        <v>4</v>
      </c>
      <c r="Z19" s="6">
        <f t="shared" si="7"/>
        <v>4.0816326530612242E-2</v>
      </c>
      <c r="AA19" s="5">
        <v>102</v>
      </c>
      <c r="AB19" s="5">
        <v>10</v>
      </c>
      <c r="AC19" s="6">
        <f t="shared" si="8"/>
        <v>9.8039215686274508E-2</v>
      </c>
      <c r="AD19" s="5">
        <v>108</v>
      </c>
      <c r="AE19" s="5">
        <v>1</v>
      </c>
      <c r="AF19" s="6">
        <f t="shared" si="9"/>
        <v>9.2592592592592587E-3</v>
      </c>
      <c r="AG19" s="5">
        <f t="shared" si="12"/>
        <v>96</v>
      </c>
      <c r="AH19" s="22">
        <f t="shared" si="13"/>
        <v>38</v>
      </c>
      <c r="AI19" s="22">
        <f t="shared" si="14"/>
        <v>4</v>
      </c>
      <c r="AJ19" s="23">
        <f t="shared" si="10"/>
        <v>4.4147474661128581E-2</v>
      </c>
      <c r="AK19" s="8" t="str">
        <f t="shared" ref="AK19" si="15">IF(AJ19&lt;1%,"راكد",IF(AJ19&lt;15%,"مشبع","مطلوب"))</f>
        <v>مشبع</v>
      </c>
    </row>
    <row r="20" spans="1:37" hidden="1" x14ac:dyDescent="0.25">
      <c r="A20" s="28" t="s">
        <v>91</v>
      </c>
      <c r="B20" s="29"/>
      <c r="C20" s="10"/>
      <c r="D20" s="10">
        <v>0</v>
      </c>
      <c r="E20" s="6" t="e">
        <f t="shared" si="0"/>
        <v>#DIV/0!</v>
      </c>
      <c r="F20" s="10">
        <v>207</v>
      </c>
      <c r="G20" s="10">
        <v>3</v>
      </c>
      <c r="H20" s="6">
        <f t="shared" ref="H20:H31" si="16">G20/F20</f>
        <v>1.4492753623188406E-2</v>
      </c>
      <c r="I20" s="10">
        <v>190</v>
      </c>
      <c r="J20" s="10">
        <v>5</v>
      </c>
      <c r="K20" s="6">
        <f t="shared" ref="K20:K31" si="17">J20/I20</f>
        <v>2.6315789473684209E-2</v>
      </c>
      <c r="L20" s="10">
        <v>263</v>
      </c>
      <c r="M20" s="10">
        <v>6</v>
      </c>
      <c r="N20" s="6">
        <f t="shared" ref="N20:N31" si="18">M20/L20</f>
        <v>2.2813688212927757E-2</v>
      </c>
      <c r="O20" s="10">
        <v>287</v>
      </c>
      <c r="P20" s="10">
        <v>14</v>
      </c>
      <c r="Q20" s="6">
        <f t="shared" ref="Q20:Q31" si="19">P20/O20</f>
        <v>4.878048780487805E-2</v>
      </c>
      <c r="R20" s="10">
        <v>267</v>
      </c>
      <c r="S20" s="10">
        <v>10</v>
      </c>
      <c r="T20" s="6">
        <f t="shared" ref="T20:T31" si="20">S20/R20</f>
        <v>3.7453183520599252E-2</v>
      </c>
      <c r="U20" s="10">
        <v>288</v>
      </c>
      <c r="V20" s="10">
        <v>36</v>
      </c>
      <c r="W20" s="6">
        <f t="shared" ref="W20:W31" si="21">V20/U20</f>
        <v>0.125</v>
      </c>
      <c r="X20" s="10">
        <v>329</v>
      </c>
      <c r="Y20" s="10">
        <v>19</v>
      </c>
      <c r="Z20" s="6">
        <f t="shared" ref="Z20:Z31" si="22">Y20/X20</f>
        <v>5.7750759878419454E-2</v>
      </c>
      <c r="AA20" s="10">
        <v>340</v>
      </c>
      <c r="AB20" s="10">
        <v>24</v>
      </c>
      <c r="AC20" s="6">
        <f t="shared" ref="AC20:AC31" si="23">AB20/AA20</f>
        <v>7.0588235294117646E-2</v>
      </c>
      <c r="AD20" s="10">
        <v>354</v>
      </c>
      <c r="AE20" s="10">
        <v>7</v>
      </c>
      <c r="AF20" s="6">
        <f t="shared" ref="AF20:AF31" si="24">AE20/AD20</f>
        <v>1.977401129943503E-2</v>
      </c>
      <c r="AG20" s="5">
        <f t="shared" si="12"/>
        <v>0</v>
      </c>
      <c r="AH20" s="22">
        <f t="shared" si="13"/>
        <v>124</v>
      </c>
      <c r="AI20" s="22">
        <f t="shared" si="14"/>
        <v>12</v>
      </c>
      <c r="AJ20" s="23" t="e">
        <f t="shared" si="10"/>
        <v>#DIV/0!</v>
      </c>
      <c r="AK20" s="8" t="s">
        <v>126</v>
      </c>
    </row>
    <row r="21" spans="1:37" x14ac:dyDescent="0.25">
      <c r="A21" s="31" t="s">
        <v>92</v>
      </c>
      <c r="B21" s="4" t="s">
        <v>96</v>
      </c>
      <c r="C21" s="5">
        <v>12</v>
      </c>
      <c r="D21" s="5">
        <v>0</v>
      </c>
      <c r="E21" s="6">
        <f t="shared" si="0"/>
        <v>0</v>
      </c>
      <c r="F21" s="5">
        <v>4</v>
      </c>
      <c r="G21" s="5">
        <v>0</v>
      </c>
      <c r="H21" s="6">
        <f t="shared" si="16"/>
        <v>0</v>
      </c>
      <c r="I21" s="5">
        <v>4</v>
      </c>
      <c r="J21" s="5">
        <v>0</v>
      </c>
      <c r="K21" s="6">
        <f t="shared" si="17"/>
        <v>0</v>
      </c>
      <c r="L21" s="5">
        <v>5</v>
      </c>
      <c r="M21" s="5">
        <v>0</v>
      </c>
      <c r="N21" s="6">
        <f t="shared" si="18"/>
        <v>0</v>
      </c>
      <c r="O21" s="5">
        <v>6</v>
      </c>
      <c r="P21" s="5">
        <v>0</v>
      </c>
      <c r="Q21" s="6">
        <f t="shared" si="19"/>
        <v>0</v>
      </c>
      <c r="R21" s="5">
        <v>10</v>
      </c>
      <c r="S21" s="5">
        <v>0</v>
      </c>
      <c r="T21" s="6">
        <f t="shared" si="20"/>
        <v>0</v>
      </c>
      <c r="U21" s="5">
        <v>12</v>
      </c>
      <c r="V21" s="5">
        <v>0</v>
      </c>
      <c r="W21" s="6">
        <f t="shared" si="21"/>
        <v>0</v>
      </c>
      <c r="X21" s="5">
        <v>14</v>
      </c>
      <c r="Y21" s="5">
        <v>0</v>
      </c>
      <c r="Z21" s="6">
        <f t="shared" si="22"/>
        <v>0</v>
      </c>
      <c r="AA21" s="5">
        <v>13</v>
      </c>
      <c r="AB21" s="5">
        <v>0</v>
      </c>
      <c r="AC21" s="6">
        <f t="shared" si="23"/>
        <v>0</v>
      </c>
      <c r="AD21" s="5">
        <v>13</v>
      </c>
      <c r="AE21" s="5">
        <v>0</v>
      </c>
      <c r="AF21" s="6">
        <f t="shared" si="24"/>
        <v>0</v>
      </c>
      <c r="AG21" s="5">
        <f t="shared" si="12"/>
        <v>12</v>
      </c>
      <c r="AH21" s="22">
        <f t="shared" si="13"/>
        <v>0</v>
      </c>
      <c r="AI21" s="22">
        <f t="shared" si="14"/>
        <v>0</v>
      </c>
      <c r="AJ21" s="23">
        <f t="shared" si="10"/>
        <v>0</v>
      </c>
      <c r="AK21" s="8" t="str">
        <f t="shared" ref="AK21:AK31" si="25">IF(AJ21&lt;1%,"راكد",IF(AJ21&lt;15%,"مشبع","مطلوب"))</f>
        <v>راكد</v>
      </c>
    </row>
    <row r="22" spans="1:37" x14ac:dyDescent="0.25">
      <c r="A22" s="31"/>
      <c r="B22" s="4" t="s">
        <v>97</v>
      </c>
      <c r="C22" s="5">
        <v>27</v>
      </c>
      <c r="D22" s="5">
        <v>0</v>
      </c>
      <c r="E22" s="6">
        <f t="shared" si="0"/>
        <v>0</v>
      </c>
      <c r="F22" s="5">
        <v>30</v>
      </c>
      <c r="G22" s="5">
        <v>1</v>
      </c>
      <c r="H22" s="6">
        <f t="shared" si="16"/>
        <v>3.3333333333333333E-2</v>
      </c>
      <c r="I22" s="5">
        <v>27</v>
      </c>
      <c r="J22" s="5">
        <v>2</v>
      </c>
      <c r="K22" s="6">
        <f t="shared" si="17"/>
        <v>7.407407407407407E-2</v>
      </c>
      <c r="L22" s="5">
        <v>32</v>
      </c>
      <c r="M22" s="5">
        <v>0</v>
      </c>
      <c r="N22" s="6">
        <f t="shared" si="18"/>
        <v>0</v>
      </c>
      <c r="O22" s="5">
        <v>33</v>
      </c>
      <c r="P22" s="5">
        <v>0</v>
      </c>
      <c r="Q22" s="6">
        <f t="shared" si="19"/>
        <v>0</v>
      </c>
      <c r="R22" s="5">
        <v>34</v>
      </c>
      <c r="S22" s="5">
        <v>0</v>
      </c>
      <c r="T22" s="6">
        <f t="shared" si="20"/>
        <v>0</v>
      </c>
      <c r="U22" s="5">
        <v>36</v>
      </c>
      <c r="V22" s="5">
        <v>0</v>
      </c>
      <c r="W22" s="6">
        <f t="shared" si="21"/>
        <v>0</v>
      </c>
      <c r="X22" s="5">
        <v>40</v>
      </c>
      <c r="Y22" s="5">
        <v>1</v>
      </c>
      <c r="Z22" s="6">
        <f t="shared" si="22"/>
        <v>2.5000000000000001E-2</v>
      </c>
      <c r="AA22" s="5">
        <v>31</v>
      </c>
      <c r="AB22" s="5">
        <v>6</v>
      </c>
      <c r="AC22" s="6">
        <f t="shared" si="23"/>
        <v>0.19354838709677419</v>
      </c>
      <c r="AD22" s="5">
        <v>24</v>
      </c>
      <c r="AE22" s="5">
        <v>0</v>
      </c>
      <c r="AF22" s="6">
        <f t="shared" si="24"/>
        <v>0</v>
      </c>
      <c r="AG22" s="5">
        <f t="shared" si="12"/>
        <v>27</v>
      </c>
      <c r="AH22" s="22">
        <f t="shared" si="13"/>
        <v>10</v>
      </c>
      <c r="AI22" s="22">
        <f t="shared" si="14"/>
        <v>1</v>
      </c>
      <c r="AJ22" s="23">
        <f t="shared" si="10"/>
        <v>3.2595579450418154E-2</v>
      </c>
      <c r="AK22" s="8" t="str">
        <f t="shared" si="25"/>
        <v>مشبع</v>
      </c>
    </row>
    <row r="23" spans="1:37" x14ac:dyDescent="0.25">
      <c r="A23" s="31"/>
      <c r="B23" s="4" t="s">
        <v>98</v>
      </c>
      <c r="C23" s="5">
        <v>63</v>
      </c>
      <c r="D23" s="5">
        <v>1</v>
      </c>
      <c r="E23" s="6">
        <f t="shared" si="0"/>
        <v>1.5873015873015872E-2</v>
      </c>
      <c r="F23" s="5">
        <v>80</v>
      </c>
      <c r="G23" s="5">
        <v>7</v>
      </c>
      <c r="H23" s="6">
        <f t="shared" si="16"/>
        <v>8.7499999999999994E-2</v>
      </c>
      <c r="I23" s="5">
        <v>58</v>
      </c>
      <c r="J23" s="5">
        <v>8</v>
      </c>
      <c r="K23" s="6">
        <f t="shared" si="17"/>
        <v>0.13793103448275862</v>
      </c>
      <c r="L23" s="5">
        <v>86</v>
      </c>
      <c r="M23" s="5">
        <v>2</v>
      </c>
      <c r="N23" s="6">
        <f t="shared" si="18"/>
        <v>2.3255813953488372E-2</v>
      </c>
      <c r="O23" s="5">
        <v>89</v>
      </c>
      <c r="P23" s="5">
        <v>9</v>
      </c>
      <c r="Q23" s="6">
        <f t="shared" si="19"/>
        <v>0.10112359550561797</v>
      </c>
      <c r="R23" s="5">
        <v>68</v>
      </c>
      <c r="S23" s="5">
        <v>13</v>
      </c>
      <c r="T23" s="6">
        <f t="shared" si="20"/>
        <v>0.19117647058823528</v>
      </c>
      <c r="U23" s="5">
        <v>73</v>
      </c>
      <c r="V23" s="5">
        <v>8</v>
      </c>
      <c r="W23" s="6">
        <f t="shared" si="21"/>
        <v>0.1095890410958904</v>
      </c>
      <c r="X23" s="5">
        <v>57</v>
      </c>
      <c r="Y23" s="5">
        <v>10</v>
      </c>
      <c r="Z23" s="6">
        <f t="shared" si="22"/>
        <v>0.17543859649122806</v>
      </c>
      <c r="AA23" s="5">
        <v>60</v>
      </c>
      <c r="AB23" s="5">
        <v>5</v>
      </c>
      <c r="AC23" s="6">
        <f t="shared" si="23"/>
        <v>8.3333333333333329E-2</v>
      </c>
      <c r="AD23" s="5">
        <v>65</v>
      </c>
      <c r="AE23" s="5">
        <v>1</v>
      </c>
      <c r="AF23" s="6">
        <f t="shared" si="24"/>
        <v>1.5384615384615385E-2</v>
      </c>
      <c r="AG23" s="5">
        <f t="shared" si="12"/>
        <v>63</v>
      </c>
      <c r="AH23" s="22">
        <f t="shared" si="13"/>
        <v>64</v>
      </c>
      <c r="AI23" s="22">
        <f t="shared" si="14"/>
        <v>6</v>
      </c>
      <c r="AJ23" s="23">
        <f t="shared" si="10"/>
        <v>9.4060551670818324E-2</v>
      </c>
      <c r="AK23" s="8" t="str">
        <f t="shared" si="25"/>
        <v>مشبع</v>
      </c>
    </row>
    <row r="24" spans="1:37" hidden="1" x14ac:dyDescent="0.25">
      <c r="A24" s="28" t="s">
        <v>92</v>
      </c>
      <c r="B24" s="29"/>
      <c r="C24" s="10"/>
      <c r="D24" s="10">
        <v>0</v>
      </c>
      <c r="E24" s="6" t="e">
        <f t="shared" si="0"/>
        <v>#DIV/0!</v>
      </c>
      <c r="F24" s="10">
        <v>120</v>
      </c>
      <c r="G24" s="10">
        <v>9</v>
      </c>
      <c r="H24" s="6">
        <f t="shared" si="16"/>
        <v>7.4999999999999997E-2</v>
      </c>
      <c r="I24" s="10">
        <v>95</v>
      </c>
      <c r="J24" s="10">
        <v>10</v>
      </c>
      <c r="K24" s="6">
        <f t="shared" si="17"/>
        <v>0.10526315789473684</v>
      </c>
      <c r="L24" s="10">
        <v>129</v>
      </c>
      <c r="M24" s="10">
        <v>2</v>
      </c>
      <c r="N24" s="6">
        <f t="shared" si="18"/>
        <v>1.5503875968992248E-2</v>
      </c>
      <c r="O24" s="10">
        <v>134</v>
      </c>
      <c r="P24" s="10">
        <v>9</v>
      </c>
      <c r="Q24" s="6">
        <f t="shared" si="19"/>
        <v>6.7164179104477612E-2</v>
      </c>
      <c r="R24" s="10">
        <v>118</v>
      </c>
      <c r="S24" s="10">
        <v>13</v>
      </c>
      <c r="T24" s="6">
        <f t="shared" si="20"/>
        <v>0.11016949152542373</v>
      </c>
      <c r="U24" s="10">
        <v>127</v>
      </c>
      <c r="V24" s="10">
        <v>8</v>
      </c>
      <c r="W24" s="6">
        <f t="shared" si="21"/>
        <v>6.2992125984251968E-2</v>
      </c>
      <c r="X24" s="10">
        <v>118</v>
      </c>
      <c r="Y24" s="10">
        <v>11</v>
      </c>
      <c r="Z24" s="6">
        <f t="shared" si="22"/>
        <v>9.3220338983050849E-2</v>
      </c>
      <c r="AA24" s="10">
        <v>112</v>
      </c>
      <c r="AB24" s="10">
        <v>11</v>
      </c>
      <c r="AC24" s="6">
        <f t="shared" si="23"/>
        <v>9.8214285714285712E-2</v>
      </c>
      <c r="AD24" s="10">
        <v>111</v>
      </c>
      <c r="AE24" s="10">
        <v>1</v>
      </c>
      <c r="AF24" s="6">
        <f t="shared" si="24"/>
        <v>9.0090090090090089E-3</v>
      </c>
      <c r="AG24" s="5">
        <f t="shared" si="12"/>
        <v>0</v>
      </c>
      <c r="AH24" s="22">
        <f t="shared" si="13"/>
        <v>74</v>
      </c>
      <c r="AI24" s="22">
        <f t="shared" si="14"/>
        <v>7</v>
      </c>
      <c r="AJ24" s="23" t="e">
        <f t="shared" si="10"/>
        <v>#DIV/0!</v>
      </c>
      <c r="AK24" s="8" t="s">
        <v>126</v>
      </c>
    </row>
    <row r="25" spans="1:37" x14ac:dyDescent="0.25">
      <c r="A25" s="28" t="s">
        <v>100</v>
      </c>
      <c r="B25" s="4" t="s">
        <v>101</v>
      </c>
      <c r="C25" s="5">
        <v>25</v>
      </c>
      <c r="D25" s="5">
        <v>0</v>
      </c>
      <c r="E25" s="6">
        <f t="shared" si="0"/>
        <v>0</v>
      </c>
      <c r="F25" s="5">
        <v>17</v>
      </c>
      <c r="G25" s="5">
        <v>1</v>
      </c>
      <c r="H25" s="6">
        <f t="shared" si="16"/>
        <v>5.8823529411764705E-2</v>
      </c>
      <c r="I25" s="5">
        <v>15</v>
      </c>
      <c r="J25" s="5">
        <v>1</v>
      </c>
      <c r="K25" s="6">
        <f t="shared" si="17"/>
        <v>6.6666666666666666E-2</v>
      </c>
      <c r="L25" s="5">
        <v>21</v>
      </c>
      <c r="M25" s="5">
        <v>0</v>
      </c>
      <c r="N25" s="6">
        <f t="shared" si="18"/>
        <v>0</v>
      </c>
      <c r="O25" s="5">
        <v>29</v>
      </c>
      <c r="P25" s="5">
        <v>3</v>
      </c>
      <c r="Q25" s="6">
        <f t="shared" si="19"/>
        <v>0.10344827586206896</v>
      </c>
      <c r="R25" s="5">
        <v>33</v>
      </c>
      <c r="S25" s="5">
        <v>4</v>
      </c>
      <c r="T25" s="6">
        <f t="shared" si="20"/>
        <v>0.12121212121212122</v>
      </c>
      <c r="U25" s="5">
        <v>34</v>
      </c>
      <c r="V25" s="5">
        <v>2</v>
      </c>
      <c r="W25" s="6">
        <f t="shared" si="21"/>
        <v>5.8823529411764705E-2</v>
      </c>
      <c r="X25" s="5">
        <v>32</v>
      </c>
      <c r="Y25" s="5">
        <v>5</v>
      </c>
      <c r="Z25" s="6">
        <f t="shared" si="22"/>
        <v>0.15625</v>
      </c>
      <c r="AA25" s="5">
        <v>28</v>
      </c>
      <c r="AB25" s="5">
        <v>1</v>
      </c>
      <c r="AC25" s="6">
        <f t="shared" si="23"/>
        <v>3.5714285714285712E-2</v>
      </c>
      <c r="AD25" s="5">
        <v>26</v>
      </c>
      <c r="AE25" s="5">
        <v>0</v>
      </c>
      <c r="AF25" s="6">
        <f t="shared" si="24"/>
        <v>0</v>
      </c>
      <c r="AG25" s="5">
        <f t="shared" si="12"/>
        <v>25</v>
      </c>
      <c r="AH25" s="22">
        <f t="shared" si="13"/>
        <v>17</v>
      </c>
      <c r="AI25" s="22">
        <f t="shared" si="14"/>
        <v>2</v>
      </c>
      <c r="AJ25" s="23">
        <f t="shared" si="10"/>
        <v>6.0093840827867194E-2</v>
      </c>
      <c r="AK25" s="8" t="str">
        <f t="shared" si="25"/>
        <v>مشبع</v>
      </c>
    </row>
    <row r="26" spans="1:37" x14ac:dyDescent="0.25">
      <c r="A26" s="31"/>
      <c r="B26" s="4" t="s">
        <v>102</v>
      </c>
      <c r="C26" s="5">
        <v>41</v>
      </c>
      <c r="D26" s="5">
        <v>0</v>
      </c>
      <c r="E26" s="6">
        <f t="shared" si="0"/>
        <v>0</v>
      </c>
      <c r="F26" s="5">
        <v>44</v>
      </c>
      <c r="G26" s="5">
        <v>1</v>
      </c>
      <c r="H26" s="6">
        <f t="shared" si="16"/>
        <v>2.2727272727272728E-2</v>
      </c>
      <c r="I26" s="5">
        <v>42</v>
      </c>
      <c r="J26" s="5">
        <v>0</v>
      </c>
      <c r="K26" s="6">
        <f t="shared" si="17"/>
        <v>0</v>
      </c>
      <c r="L26" s="5">
        <v>47</v>
      </c>
      <c r="M26" s="5">
        <v>0</v>
      </c>
      <c r="N26" s="6">
        <f t="shared" si="18"/>
        <v>0</v>
      </c>
      <c r="O26" s="5">
        <v>47</v>
      </c>
      <c r="P26" s="5">
        <v>1</v>
      </c>
      <c r="Q26" s="6">
        <f t="shared" si="19"/>
        <v>2.1276595744680851E-2</v>
      </c>
      <c r="R26" s="5">
        <v>45</v>
      </c>
      <c r="S26" s="5">
        <v>1</v>
      </c>
      <c r="T26" s="6">
        <f t="shared" si="20"/>
        <v>2.2222222222222223E-2</v>
      </c>
      <c r="U26" s="5">
        <v>43</v>
      </c>
      <c r="V26" s="5">
        <v>0</v>
      </c>
      <c r="W26" s="6">
        <f t="shared" si="21"/>
        <v>0</v>
      </c>
      <c r="X26" s="5">
        <v>46</v>
      </c>
      <c r="Y26" s="5">
        <v>0</v>
      </c>
      <c r="Z26" s="6">
        <f t="shared" si="22"/>
        <v>0</v>
      </c>
      <c r="AA26" s="5">
        <v>41</v>
      </c>
      <c r="AB26" s="5">
        <v>1</v>
      </c>
      <c r="AC26" s="6">
        <f t="shared" si="23"/>
        <v>2.4390243902439025E-2</v>
      </c>
      <c r="AD26" s="5">
        <v>38</v>
      </c>
      <c r="AE26" s="5">
        <v>0</v>
      </c>
      <c r="AF26" s="6">
        <f t="shared" si="24"/>
        <v>0</v>
      </c>
      <c r="AG26" s="5">
        <f t="shared" si="12"/>
        <v>41</v>
      </c>
      <c r="AH26" s="22">
        <f t="shared" si="13"/>
        <v>4</v>
      </c>
      <c r="AI26" s="22">
        <f t="shared" si="14"/>
        <v>0</v>
      </c>
      <c r="AJ26" s="23">
        <f t="shared" si="10"/>
        <v>9.0616334596614837E-3</v>
      </c>
      <c r="AK26" s="8" t="str">
        <f t="shared" si="25"/>
        <v>راكد</v>
      </c>
    </row>
    <row r="27" spans="1:37" x14ac:dyDescent="0.25">
      <c r="A27" s="31"/>
      <c r="B27" s="4" t="s">
        <v>110</v>
      </c>
      <c r="C27" s="5">
        <v>12</v>
      </c>
      <c r="D27" s="5">
        <v>0</v>
      </c>
      <c r="E27" s="6">
        <f t="shared" si="0"/>
        <v>0</v>
      </c>
      <c r="F27" s="5">
        <v>16</v>
      </c>
      <c r="G27" s="5">
        <v>0</v>
      </c>
      <c r="H27" s="6">
        <f t="shared" si="16"/>
        <v>0</v>
      </c>
      <c r="I27" s="5">
        <v>13</v>
      </c>
      <c r="J27" s="5">
        <v>1</v>
      </c>
      <c r="K27" s="6">
        <f t="shared" si="17"/>
        <v>7.6923076923076927E-2</v>
      </c>
      <c r="L27" s="5">
        <v>17</v>
      </c>
      <c r="M27" s="5">
        <v>0</v>
      </c>
      <c r="N27" s="6">
        <f t="shared" si="18"/>
        <v>0</v>
      </c>
      <c r="O27" s="5">
        <v>21</v>
      </c>
      <c r="P27" s="5">
        <v>1</v>
      </c>
      <c r="Q27" s="6">
        <f t="shared" si="19"/>
        <v>4.7619047619047616E-2</v>
      </c>
      <c r="R27" s="5">
        <v>17</v>
      </c>
      <c r="S27" s="5">
        <v>0</v>
      </c>
      <c r="T27" s="6">
        <f t="shared" si="20"/>
        <v>0</v>
      </c>
      <c r="U27" s="5">
        <v>20</v>
      </c>
      <c r="V27" s="5">
        <v>1</v>
      </c>
      <c r="W27" s="6">
        <f t="shared" si="21"/>
        <v>0.05</v>
      </c>
      <c r="X27" s="5">
        <v>16</v>
      </c>
      <c r="Y27" s="5">
        <v>3</v>
      </c>
      <c r="Z27" s="6">
        <f t="shared" si="22"/>
        <v>0.1875</v>
      </c>
      <c r="AA27" s="5">
        <v>16</v>
      </c>
      <c r="AB27" s="5">
        <v>0</v>
      </c>
      <c r="AC27" s="6">
        <f t="shared" si="23"/>
        <v>0</v>
      </c>
      <c r="AD27" s="5">
        <v>18</v>
      </c>
      <c r="AE27" s="5">
        <v>0</v>
      </c>
      <c r="AF27" s="6">
        <f t="shared" si="24"/>
        <v>0</v>
      </c>
      <c r="AG27" s="5">
        <f t="shared" si="12"/>
        <v>12</v>
      </c>
      <c r="AH27" s="22">
        <f t="shared" si="13"/>
        <v>6</v>
      </c>
      <c r="AI27" s="22">
        <f t="shared" si="14"/>
        <v>1</v>
      </c>
      <c r="AJ27" s="23">
        <f t="shared" si="10"/>
        <v>3.6204212454212452E-2</v>
      </c>
      <c r="AK27" s="8" t="str">
        <f t="shared" si="25"/>
        <v>مشبع</v>
      </c>
    </row>
    <row r="28" spans="1:37" hidden="1" x14ac:dyDescent="0.25">
      <c r="A28" s="28" t="s">
        <v>111</v>
      </c>
      <c r="B28" s="29"/>
      <c r="C28" s="10"/>
      <c r="D28" s="10">
        <v>0</v>
      </c>
      <c r="E28" s="6" t="e">
        <f t="shared" si="0"/>
        <v>#DIV/0!</v>
      </c>
      <c r="F28" s="10">
        <v>79</v>
      </c>
      <c r="G28" s="10">
        <v>2</v>
      </c>
      <c r="H28" s="6">
        <f t="shared" si="16"/>
        <v>2.5316455696202531E-2</v>
      </c>
      <c r="I28" s="10">
        <v>72</v>
      </c>
      <c r="J28" s="10">
        <v>3</v>
      </c>
      <c r="K28" s="6">
        <f t="shared" si="17"/>
        <v>4.1666666666666664E-2</v>
      </c>
      <c r="L28" s="10">
        <v>86</v>
      </c>
      <c r="M28" s="10">
        <v>0</v>
      </c>
      <c r="N28" s="6">
        <f t="shared" si="18"/>
        <v>0</v>
      </c>
      <c r="O28" s="10">
        <v>98</v>
      </c>
      <c r="P28" s="10">
        <v>5</v>
      </c>
      <c r="Q28" s="6">
        <f t="shared" si="19"/>
        <v>5.1020408163265307E-2</v>
      </c>
      <c r="R28" s="10">
        <v>100</v>
      </c>
      <c r="S28" s="10">
        <v>5</v>
      </c>
      <c r="T28" s="6">
        <f t="shared" si="20"/>
        <v>0.05</v>
      </c>
      <c r="U28" s="10">
        <v>102</v>
      </c>
      <c r="V28" s="10">
        <v>4</v>
      </c>
      <c r="W28" s="6">
        <f t="shared" si="21"/>
        <v>3.9215686274509803E-2</v>
      </c>
      <c r="X28" s="10">
        <v>98</v>
      </c>
      <c r="Y28" s="10">
        <v>8</v>
      </c>
      <c r="Z28" s="6">
        <f t="shared" si="22"/>
        <v>8.1632653061224483E-2</v>
      </c>
      <c r="AA28" s="10">
        <v>89</v>
      </c>
      <c r="AB28" s="10">
        <v>3</v>
      </c>
      <c r="AC28" s="6">
        <f t="shared" si="23"/>
        <v>3.3707865168539325E-2</v>
      </c>
      <c r="AD28" s="10">
        <v>85</v>
      </c>
      <c r="AE28" s="10">
        <v>0</v>
      </c>
      <c r="AF28" s="6">
        <f t="shared" si="24"/>
        <v>0</v>
      </c>
      <c r="AG28" s="5">
        <f t="shared" si="12"/>
        <v>0</v>
      </c>
      <c r="AH28" s="22">
        <f t="shared" si="13"/>
        <v>30</v>
      </c>
      <c r="AI28" s="22">
        <f t="shared" si="14"/>
        <v>3</v>
      </c>
      <c r="AJ28" s="23" t="e">
        <f t="shared" si="10"/>
        <v>#DIV/0!</v>
      </c>
      <c r="AK28" s="8" t="s">
        <v>126</v>
      </c>
    </row>
    <row r="29" spans="1:37" ht="15.75" customHeight="1" x14ac:dyDescent="0.25">
      <c r="A29" s="19" t="s">
        <v>130</v>
      </c>
      <c r="B29" s="4" t="s">
        <v>115</v>
      </c>
      <c r="C29" s="21">
        <v>12</v>
      </c>
      <c r="D29" s="5">
        <v>0</v>
      </c>
      <c r="E29" s="6">
        <f t="shared" si="0"/>
        <v>0</v>
      </c>
      <c r="F29" s="5">
        <v>14</v>
      </c>
      <c r="G29" s="5">
        <v>7</v>
      </c>
      <c r="H29" s="6">
        <f t="shared" si="16"/>
        <v>0.5</v>
      </c>
      <c r="I29" s="5">
        <v>4</v>
      </c>
      <c r="J29" s="5">
        <v>3</v>
      </c>
      <c r="K29" s="6">
        <f t="shared" si="17"/>
        <v>0.75</v>
      </c>
      <c r="L29" s="5">
        <v>14</v>
      </c>
      <c r="M29" s="5">
        <v>0</v>
      </c>
      <c r="N29" s="6">
        <f t="shared" si="18"/>
        <v>0</v>
      </c>
      <c r="O29" s="5">
        <v>19</v>
      </c>
      <c r="P29" s="5">
        <v>2</v>
      </c>
      <c r="Q29" s="6">
        <f t="shared" si="19"/>
        <v>0.10526315789473684</v>
      </c>
      <c r="R29" s="5">
        <v>22</v>
      </c>
      <c r="S29" s="5">
        <v>4</v>
      </c>
      <c r="T29" s="6">
        <f t="shared" si="20"/>
        <v>0.18181818181818182</v>
      </c>
      <c r="U29" s="5">
        <v>22</v>
      </c>
      <c r="V29" s="5">
        <v>5</v>
      </c>
      <c r="W29" s="6">
        <f t="shared" si="21"/>
        <v>0.22727272727272727</v>
      </c>
      <c r="X29" s="5">
        <v>19</v>
      </c>
      <c r="Y29" s="5">
        <v>5</v>
      </c>
      <c r="Z29" s="6">
        <f t="shared" si="22"/>
        <v>0.26315789473684209</v>
      </c>
      <c r="AA29" s="5">
        <v>14</v>
      </c>
      <c r="AB29" s="5">
        <v>0</v>
      </c>
      <c r="AC29" s="6">
        <f t="shared" si="23"/>
        <v>0</v>
      </c>
      <c r="AD29" s="5">
        <v>12</v>
      </c>
      <c r="AE29" s="5">
        <v>4</v>
      </c>
      <c r="AF29" s="6">
        <f t="shared" si="24"/>
        <v>0.33333333333333331</v>
      </c>
      <c r="AG29" s="5">
        <f t="shared" si="12"/>
        <v>12</v>
      </c>
      <c r="AH29" s="22">
        <f t="shared" si="13"/>
        <v>30</v>
      </c>
      <c r="AI29" s="22">
        <f t="shared" si="14"/>
        <v>3</v>
      </c>
      <c r="AJ29" s="23">
        <f t="shared" si="10"/>
        <v>0.23608452950558215</v>
      </c>
      <c r="AK29" s="8" t="str">
        <f t="shared" si="25"/>
        <v>مطلوب</v>
      </c>
    </row>
    <row r="30" spans="1:37" hidden="1" x14ac:dyDescent="0.25">
      <c r="A30" s="28" t="s">
        <v>116</v>
      </c>
      <c r="B30" s="29"/>
      <c r="C30" s="10">
        <v>16</v>
      </c>
      <c r="D30" s="10">
        <v>6</v>
      </c>
      <c r="E30" s="6">
        <f t="shared" si="0"/>
        <v>0.375</v>
      </c>
      <c r="F30" s="10">
        <v>16</v>
      </c>
      <c r="G30" s="10">
        <v>7</v>
      </c>
      <c r="H30" s="6">
        <f t="shared" si="16"/>
        <v>0.4375</v>
      </c>
      <c r="I30" s="10">
        <v>6</v>
      </c>
      <c r="J30" s="10">
        <v>3</v>
      </c>
      <c r="K30" s="6">
        <f t="shared" si="17"/>
        <v>0.5</v>
      </c>
      <c r="L30" s="10">
        <v>16</v>
      </c>
      <c r="M30" s="10">
        <v>0</v>
      </c>
      <c r="N30" s="6">
        <f t="shared" si="18"/>
        <v>0</v>
      </c>
      <c r="O30" s="10">
        <v>21</v>
      </c>
      <c r="P30" s="10">
        <v>2</v>
      </c>
      <c r="Q30" s="6">
        <f t="shared" si="19"/>
        <v>9.5238095238095233E-2</v>
      </c>
      <c r="R30" s="10">
        <v>24</v>
      </c>
      <c r="S30" s="10">
        <v>4</v>
      </c>
      <c r="T30" s="6">
        <f t="shared" si="20"/>
        <v>0.16666666666666666</v>
      </c>
      <c r="U30" s="10">
        <v>24</v>
      </c>
      <c r="V30" s="10">
        <v>5</v>
      </c>
      <c r="W30" s="6">
        <f t="shared" si="21"/>
        <v>0.20833333333333334</v>
      </c>
      <c r="X30" s="10">
        <v>20</v>
      </c>
      <c r="Y30" s="10">
        <v>5</v>
      </c>
      <c r="Z30" s="6">
        <f t="shared" si="22"/>
        <v>0.25</v>
      </c>
      <c r="AA30" s="10">
        <v>17</v>
      </c>
      <c r="AB30" s="10">
        <v>0</v>
      </c>
      <c r="AC30" s="6">
        <f t="shared" si="23"/>
        <v>0</v>
      </c>
      <c r="AD30" s="10">
        <v>24</v>
      </c>
      <c r="AE30" s="10">
        <v>4</v>
      </c>
      <c r="AF30" s="6">
        <f t="shared" si="24"/>
        <v>0.16666666666666666</v>
      </c>
      <c r="AG30" s="5">
        <f t="shared" si="12"/>
        <v>16</v>
      </c>
      <c r="AH30" s="22">
        <f t="shared" si="13"/>
        <v>36</v>
      </c>
      <c r="AI30" s="22">
        <f t="shared" si="14"/>
        <v>4</v>
      </c>
      <c r="AJ30" s="23">
        <f t="shared" si="10"/>
        <v>0.21994047619047619</v>
      </c>
      <c r="AK30" s="8" t="str">
        <f t="shared" si="25"/>
        <v>مطلوب</v>
      </c>
    </row>
    <row r="31" spans="1:37" hidden="1" x14ac:dyDescent="0.25">
      <c r="A31" s="27" t="s">
        <v>117</v>
      </c>
      <c r="B31" s="30"/>
      <c r="C31" s="11">
        <v>922</v>
      </c>
      <c r="D31" s="11">
        <v>84</v>
      </c>
      <c r="E31" s="6">
        <f t="shared" si="0"/>
        <v>9.1106290672451198E-2</v>
      </c>
      <c r="F31" s="11">
        <v>1048</v>
      </c>
      <c r="G31" s="11">
        <v>68</v>
      </c>
      <c r="H31" s="6">
        <f t="shared" si="16"/>
        <v>6.4885496183206104E-2</v>
      </c>
      <c r="I31" s="11">
        <v>960</v>
      </c>
      <c r="J31" s="11">
        <v>35</v>
      </c>
      <c r="K31" s="6">
        <f t="shared" si="17"/>
        <v>3.6458333333333336E-2</v>
      </c>
      <c r="L31" s="11">
        <v>1114</v>
      </c>
      <c r="M31" s="11">
        <v>12</v>
      </c>
      <c r="N31" s="6">
        <f t="shared" si="18"/>
        <v>1.0771992818671455E-2</v>
      </c>
      <c r="O31" s="11">
        <v>1124</v>
      </c>
      <c r="P31" s="11">
        <v>58</v>
      </c>
      <c r="Q31" s="6">
        <f t="shared" si="19"/>
        <v>5.1601423487544484E-2</v>
      </c>
      <c r="R31" s="11">
        <v>1068</v>
      </c>
      <c r="S31" s="11">
        <v>40</v>
      </c>
      <c r="T31" s="6">
        <f t="shared" si="20"/>
        <v>3.7453183520599252E-2</v>
      </c>
      <c r="U31" s="11">
        <v>1055</v>
      </c>
      <c r="V31" s="11">
        <v>75</v>
      </c>
      <c r="W31" s="6">
        <f t="shared" si="21"/>
        <v>7.1090047393364927E-2</v>
      </c>
      <c r="X31" s="11">
        <v>1080</v>
      </c>
      <c r="Y31" s="11">
        <v>49</v>
      </c>
      <c r="Z31" s="6">
        <f t="shared" si="22"/>
        <v>4.5370370370370373E-2</v>
      </c>
      <c r="AA31" s="11">
        <v>963</v>
      </c>
      <c r="AB31" s="11">
        <v>61</v>
      </c>
      <c r="AC31" s="6">
        <f t="shared" si="23"/>
        <v>6.3343717549325024E-2</v>
      </c>
      <c r="AD31" s="11">
        <v>987</v>
      </c>
      <c r="AE31" s="11">
        <v>21</v>
      </c>
      <c r="AF31" s="6">
        <f t="shared" si="24"/>
        <v>2.1276595744680851E-2</v>
      </c>
      <c r="AG31" s="5">
        <f t="shared" si="12"/>
        <v>922</v>
      </c>
      <c r="AH31" s="22">
        <f t="shared" si="13"/>
        <v>503</v>
      </c>
      <c r="AI31" s="22">
        <f t="shared" si="14"/>
        <v>50</v>
      </c>
      <c r="AJ31" s="23">
        <f t="shared" si="10"/>
        <v>4.9335745107354695E-2</v>
      </c>
      <c r="AK31" s="8" t="str">
        <f t="shared" si="25"/>
        <v>مشبع</v>
      </c>
    </row>
    <row r="32" spans="1:37" ht="30.75" customHeight="1" x14ac:dyDescent="0.25">
      <c r="A32" s="37" t="s">
        <v>134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</row>
    <row r="33" spans="5:36" x14ac:dyDescent="0.25">
      <c r="E33" s="1"/>
      <c r="H33" s="1"/>
      <c r="K33" s="1"/>
      <c r="N33" s="1"/>
      <c r="Q33" s="1"/>
      <c r="T33" s="1"/>
      <c r="W33" s="1"/>
      <c r="Z33" s="1"/>
      <c r="AC33" s="1"/>
      <c r="AF33" s="1"/>
      <c r="AJ33" s="3"/>
    </row>
    <row r="34" spans="5:36" x14ac:dyDescent="0.25">
      <c r="E34" s="1"/>
      <c r="H34" s="1"/>
      <c r="K34" s="1"/>
      <c r="N34" s="1"/>
      <c r="Q34" s="1"/>
      <c r="T34" s="1"/>
      <c r="W34" s="1"/>
      <c r="Z34" s="1"/>
      <c r="AC34" s="1"/>
      <c r="AF34" s="1"/>
      <c r="AJ34" s="3"/>
    </row>
    <row r="35" spans="5:36" x14ac:dyDescent="0.25">
      <c r="E35" s="1"/>
      <c r="H35" s="1"/>
      <c r="K35" s="1"/>
      <c r="N35" s="1"/>
      <c r="Q35" s="1"/>
      <c r="T35" s="1"/>
      <c r="W35" s="1"/>
      <c r="Z35" s="1"/>
      <c r="AC35" s="1"/>
      <c r="AF35" s="1"/>
      <c r="AJ35" s="3"/>
    </row>
    <row r="36" spans="5:36" x14ac:dyDescent="0.25">
      <c r="E36" s="1"/>
      <c r="H36" s="1"/>
      <c r="K36" s="1"/>
      <c r="N36" s="1"/>
      <c r="Q36" s="1"/>
      <c r="T36" s="1"/>
      <c r="W36" s="1"/>
      <c r="Z36" s="1"/>
      <c r="AC36" s="1"/>
      <c r="AF36" s="1"/>
      <c r="AJ36" s="3"/>
    </row>
    <row r="37" spans="5:36" x14ac:dyDescent="0.25">
      <c r="E37" s="1"/>
      <c r="H37" s="1"/>
      <c r="K37" s="1"/>
      <c r="N37" s="1"/>
      <c r="Q37" s="1"/>
      <c r="T37" s="1"/>
      <c r="W37" s="1"/>
      <c r="Z37" s="1"/>
      <c r="AC37" s="1"/>
      <c r="AF37" s="1"/>
      <c r="AJ37" s="3"/>
    </row>
    <row r="38" spans="5:36" x14ac:dyDescent="0.25">
      <c r="E38" s="1"/>
      <c r="H38" s="1"/>
      <c r="K38" s="1"/>
      <c r="N38" s="1"/>
      <c r="Q38" s="1"/>
      <c r="T38" s="1"/>
      <c r="W38" s="1"/>
      <c r="Z38" s="1"/>
      <c r="AC38" s="1"/>
      <c r="AF38" s="1"/>
      <c r="AJ38" s="3"/>
    </row>
    <row r="39" spans="5:36" x14ac:dyDescent="0.25">
      <c r="E39" s="1"/>
      <c r="H39" s="1"/>
      <c r="K39" s="1"/>
      <c r="N39" s="1"/>
      <c r="Q39" s="1"/>
      <c r="T39" s="1"/>
      <c r="W39" s="1"/>
      <c r="Z39" s="1"/>
      <c r="AC39" s="1"/>
      <c r="AF39" s="1"/>
      <c r="AJ39" s="3"/>
    </row>
    <row r="40" spans="5:36" x14ac:dyDescent="0.25">
      <c r="E40" s="1"/>
      <c r="H40" s="1"/>
      <c r="K40" s="1"/>
      <c r="N40" s="1"/>
      <c r="Q40" s="1"/>
      <c r="T40" s="1"/>
      <c r="W40" s="1"/>
      <c r="Z40" s="1"/>
      <c r="AC40" s="1"/>
      <c r="AF40" s="1"/>
      <c r="AJ40" s="3"/>
    </row>
    <row r="41" spans="5:36" x14ac:dyDescent="0.25">
      <c r="E41" s="1"/>
      <c r="H41" s="1"/>
      <c r="K41" s="1"/>
      <c r="N41" s="1"/>
      <c r="Q41" s="1"/>
      <c r="T41" s="1"/>
      <c r="W41" s="1"/>
      <c r="Z41" s="1"/>
      <c r="AC41" s="1"/>
      <c r="AF41" s="1"/>
      <c r="AJ41" s="3"/>
    </row>
    <row r="42" spans="5:36" x14ac:dyDescent="0.25">
      <c r="E42" s="1"/>
      <c r="H42" s="1"/>
      <c r="K42" s="1"/>
      <c r="N42" s="1"/>
      <c r="Q42" s="1"/>
      <c r="T42" s="1"/>
      <c r="W42" s="1"/>
      <c r="Z42" s="1"/>
      <c r="AC42" s="1"/>
      <c r="AF42" s="1"/>
      <c r="AJ42" s="3"/>
    </row>
    <row r="43" spans="5:36" x14ac:dyDescent="0.25">
      <c r="E43" s="1"/>
      <c r="H43" s="1"/>
      <c r="K43" s="1"/>
      <c r="N43" s="1"/>
      <c r="Q43" s="1"/>
      <c r="T43" s="1"/>
      <c r="W43" s="1"/>
      <c r="Z43" s="1"/>
      <c r="AC43" s="1"/>
      <c r="AF43" s="1"/>
      <c r="AJ43" s="3"/>
    </row>
    <row r="44" spans="5:36" x14ac:dyDescent="0.25">
      <c r="E44" s="1"/>
      <c r="H44" s="1"/>
      <c r="K44" s="1"/>
      <c r="N44" s="1"/>
      <c r="Q44" s="1"/>
      <c r="T44" s="1"/>
      <c r="W44" s="1"/>
      <c r="Z44" s="1"/>
      <c r="AC44" s="1"/>
      <c r="AF44" s="1"/>
      <c r="AJ44" s="3"/>
    </row>
    <row r="45" spans="5:36" x14ac:dyDescent="0.25">
      <c r="E45" s="1"/>
      <c r="H45" s="1"/>
      <c r="K45" s="1"/>
      <c r="N45" s="1"/>
      <c r="Q45" s="1"/>
      <c r="T45" s="1"/>
      <c r="W45" s="1"/>
      <c r="Z45" s="1"/>
      <c r="AC45" s="1"/>
      <c r="AF45" s="1"/>
      <c r="AJ45" s="3"/>
    </row>
    <row r="46" spans="5:36" x14ac:dyDescent="0.25">
      <c r="E46" s="1"/>
      <c r="H46" s="1"/>
      <c r="K46" s="1"/>
      <c r="N46" s="1"/>
      <c r="Q46" s="1"/>
      <c r="T46" s="1"/>
      <c r="W46" s="1"/>
      <c r="Z46" s="1"/>
      <c r="AC46" s="1"/>
      <c r="AF46" s="1"/>
      <c r="AJ46" s="3"/>
    </row>
    <row r="47" spans="5:36" x14ac:dyDescent="0.25">
      <c r="E47" s="1"/>
      <c r="H47" s="1"/>
      <c r="K47" s="1"/>
      <c r="N47" s="1"/>
      <c r="Q47" s="1"/>
      <c r="T47" s="1"/>
      <c r="W47" s="1"/>
      <c r="Z47" s="1"/>
      <c r="AC47" s="1"/>
      <c r="AF47" s="1"/>
      <c r="AJ47" s="3"/>
    </row>
    <row r="48" spans="5:36" x14ac:dyDescent="0.25">
      <c r="E48" s="1"/>
      <c r="H48" s="1"/>
      <c r="K48" s="1"/>
      <c r="N48" s="1"/>
      <c r="Q48" s="1"/>
      <c r="T48" s="1"/>
      <c r="W48" s="1"/>
      <c r="Z48" s="1"/>
      <c r="AC48" s="1"/>
      <c r="AF48" s="1"/>
      <c r="AJ48" s="3"/>
    </row>
    <row r="49" spans="5:36" x14ac:dyDescent="0.25">
      <c r="E49" s="1"/>
      <c r="H49" s="1"/>
      <c r="K49" s="1"/>
      <c r="N49" s="1"/>
      <c r="Q49" s="1"/>
      <c r="T49" s="1"/>
      <c r="W49" s="1"/>
      <c r="Z49" s="1"/>
      <c r="AC49" s="1"/>
      <c r="AF49" s="1"/>
      <c r="AJ49" s="3"/>
    </row>
    <row r="50" spans="5:36" x14ac:dyDescent="0.25">
      <c r="E50" s="1"/>
      <c r="H50" s="1"/>
      <c r="K50" s="1"/>
      <c r="N50" s="1"/>
      <c r="Q50" s="1"/>
      <c r="T50" s="1"/>
      <c r="W50" s="1"/>
      <c r="Z50" s="1"/>
      <c r="AC50" s="1"/>
      <c r="AF50" s="1"/>
      <c r="AJ50" s="3"/>
    </row>
    <row r="51" spans="5:36" x14ac:dyDescent="0.25">
      <c r="E51" s="1"/>
      <c r="H51" s="1"/>
      <c r="K51" s="1"/>
      <c r="N51" s="1"/>
      <c r="Q51" s="1"/>
      <c r="T51" s="1"/>
      <c r="W51" s="1"/>
      <c r="Z51" s="1"/>
      <c r="AC51" s="1"/>
      <c r="AF51" s="1"/>
      <c r="AJ51" s="3"/>
    </row>
    <row r="52" spans="5:36" x14ac:dyDescent="0.25">
      <c r="E52" s="1"/>
      <c r="H52" s="1"/>
      <c r="K52" s="1"/>
      <c r="N52" s="1"/>
      <c r="Q52" s="1"/>
      <c r="T52" s="1"/>
      <c r="W52" s="1"/>
      <c r="Z52" s="1"/>
      <c r="AC52" s="1"/>
      <c r="AF52" s="1"/>
      <c r="AJ52" s="3"/>
    </row>
    <row r="53" spans="5:36" x14ac:dyDescent="0.25">
      <c r="E53" s="1"/>
      <c r="H53" s="1"/>
      <c r="K53" s="1"/>
      <c r="N53" s="1"/>
      <c r="Q53" s="1"/>
      <c r="T53" s="1"/>
      <c r="W53" s="1"/>
      <c r="Z53" s="1"/>
      <c r="AC53" s="1"/>
      <c r="AF53" s="1"/>
      <c r="AJ53" s="3"/>
    </row>
    <row r="54" spans="5:36" x14ac:dyDescent="0.25">
      <c r="E54" s="1"/>
      <c r="H54" s="1"/>
      <c r="K54" s="1"/>
      <c r="N54" s="1"/>
      <c r="Q54" s="1"/>
      <c r="T54" s="1"/>
      <c r="W54" s="1"/>
      <c r="Z54" s="1"/>
      <c r="AC54" s="1"/>
      <c r="AF54" s="1"/>
      <c r="AJ54" s="3"/>
    </row>
    <row r="55" spans="5:36" x14ac:dyDescent="0.25">
      <c r="E55" s="1"/>
      <c r="H55" s="1"/>
      <c r="K55" s="1"/>
      <c r="N55" s="1"/>
      <c r="Q55" s="1"/>
      <c r="T55" s="1"/>
      <c r="W55" s="1"/>
      <c r="Z55" s="1"/>
      <c r="AC55" s="1"/>
      <c r="AF55" s="1"/>
      <c r="AJ55" s="3"/>
    </row>
    <row r="56" spans="5:36" x14ac:dyDescent="0.25">
      <c r="E56" s="1"/>
      <c r="H56" s="1"/>
      <c r="K56" s="1"/>
      <c r="N56" s="1"/>
      <c r="Q56" s="1"/>
      <c r="T56" s="1"/>
      <c r="W56" s="1"/>
      <c r="Z56" s="1"/>
      <c r="AC56" s="1"/>
      <c r="AF56" s="1"/>
      <c r="AJ56" s="3"/>
    </row>
    <row r="57" spans="5:36" x14ac:dyDescent="0.25">
      <c r="E57" s="1"/>
      <c r="H57" s="1"/>
      <c r="K57" s="1"/>
      <c r="N57" s="1"/>
      <c r="Q57" s="1"/>
      <c r="T57" s="1"/>
      <c r="W57" s="1"/>
      <c r="Z57" s="1"/>
      <c r="AC57" s="1"/>
      <c r="AF57" s="1"/>
      <c r="AJ57" s="3"/>
    </row>
    <row r="58" spans="5:36" x14ac:dyDescent="0.25">
      <c r="E58" s="1"/>
      <c r="H58" s="1"/>
      <c r="K58" s="1"/>
      <c r="N58" s="1"/>
      <c r="Q58" s="1"/>
      <c r="T58" s="1"/>
      <c r="W58" s="1"/>
      <c r="Z58" s="1"/>
      <c r="AC58" s="1"/>
      <c r="AF58" s="1"/>
      <c r="AJ58" s="3"/>
    </row>
    <row r="59" spans="5:36" x14ac:dyDescent="0.25">
      <c r="E59" s="1"/>
      <c r="H59" s="1"/>
      <c r="K59" s="1"/>
      <c r="N59" s="1"/>
      <c r="Q59" s="1"/>
      <c r="T59" s="1"/>
      <c r="W59" s="1"/>
      <c r="Z59" s="1"/>
      <c r="AC59" s="1"/>
      <c r="AF59" s="1"/>
      <c r="AJ59" s="3"/>
    </row>
    <row r="60" spans="5:36" x14ac:dyDescent="0.25">
      <c r="E60" s="1"/>
      <c r="H60" s="1"/>
      <c r="K60" s="1"/>
      <c r="N60" s="1"/>
      <c r="Q60" s="1"/>
      <c r="T60" s="1"/>
      <c r="W60" s="1"/>
      <c r="Z60" s="1"/>
      <c r="AC60" s="1"/>
      <c r="AF60" s="1"/>
      <c r="AJ60" s="3"/>
    </row>
    <row r="61" spans="5:36" x14ac:dyDescent="0.25">
      <c r="E61" s="1"/>
      <c r="H61" s="1"/>
      <c r="K61" s="1"/>
      <c r="N61" s="1"/>
      <c r="Q61" s="1"/>
      <c r="T61" s="1"/>
      <c r="W61" s="1"/>
      <c r="Z61" s="1"/>
      <c r="AC61" s="1"/>
      <c r="AF61" s="1"/>
      <c r="AJ61" s="3"/>
    </row>
    <row r="62" spans="5:36" x14ac:dyDescent="0.25">
      <c r="E62" s="1"/>
      <c r="H62" s="1"/>
      <c r="K62" s="1"/>
      <c r="N62" s="1"/>
      <c r="Q62" s="1"/>
      <c r="T62" s="1"/>
      <c r="W62" s="1"/>
      <c r="Z62" s="1"/>
      <c r="AC62" s="1"/>
      <c r="AF62" s="1"/>
      <c r="AJ62" s="3"/>
    </row>
    <row r="63" spans="5:36" x14ac:dyDescent="0.25">
      <c r="E63" s="1"/>
      <c r="H63" s="1"/>
      <c r="K63" s="1"/>
      <c r="N63" s="1"/>
      <c r="Q63" s="1"/>
      <c r="T63" s="1"/>
      <c r="W63" s="1"/>
      <c r="Z63" s="1"/>
      <c r="AC63" s="1"/>
      <c r="AF63" s="1"/>
      <c r="AJ63" s="3"/>
    </row>
    <row r="64" spans="5:36" x14ac:dyDescent="0.25">
      <c r="E64" s="1"/>
      <c r="H64" s="1"/>
      <c r="K64" s="1"/>
      <c r="N64" s="1"/>
      <c r="Q64" s="1"/>
      <c r="T64" s="1"/>
      <c r="W64" s="1"/>
      <c r="Z64" s="1"/>
      <c r="AC64" s="1"/>
      <c r="AF64" s="1"/>
      <c r="AJ64" s="3"/>
    </row>
    <row r="65" spans="5:36" x14ac:dyDescent="0.25">
      <c r="E65" s="1"/>
      <c r="H65" s="1"/>
      <c r="K65" s="1"/>
      <c r="N65" s="1"/>
      <c r="Q65" s="1"/>
      <c r="T65" s="1"/>
      <c r="W65" s="1"/>
      <c r="Z65" s="1"/>
      <c r="AC65" s="1"/>
      <c r="AF65" s="1"/>
      <c r="AJ65" s="3"/>
    </row>
    <row r="66" spans="5:36" x14ac:dyDescent="0.25">
      <c r="E66" s="1"/>
      <c r="H66" s="1"/>
      <c r="K66" s="1"/>
      <c r="N66" s="1"/>
      <c r="Q66" s="1"/>
      <c r="T66" s="1"/>
      <c r="W66" s="1"/>
      <c r="Z66" s="1"/>
      <c r="AC66" s="1"/>
      <c r="AF66" s="1"/>
      <c r="AJ66" s="3"/>
    </row>
    <row r="67" spans="5:36" x14ac:dyDescent="0.25">
      <c r="E67" s="1"/>
      <c r="H67" s="1"/>
      <c r="K67" s="1"/>
      <c r="N67" s="1"/>
      <c r="Q67" s="1"/>
      <c r="T67" s="1"/>
      <c r="W67" s="1"/>
      <c r="Z67" s="1"/>
      <c r="AC67" s="1"/>
      <c r="AF67" s="1"/>
      <c r="AJ67" s="3"/>
    </row>
    <row r="68" spans="5:36" x14ac:dyDescent="0.25">
      <c r="E68" s="1"/>
      <c r="H68" s="1"/>
      <c r="K68" s="1"/>
      <c r="N68" s="1"/>
      <c r="Q68" s="1"/>
      <c r="T68" s="1"/>
      <c r="W68" s="1"/>
      <c r="Z68" s="1"/>
      <c r="AC68" s="1"/>
      <c r="AF68" s="1"/>
      <c r="AJ68" s="3"/>
    </row>
    <row r="69" spans="5:36" x14ac:dyDescent="0.25">
      <c r="E69" s="1"/>
      <c r="H69" s="1"/>
      <c r="K69" s="1"/>
      <c r="N69" s="1"/>
      <c r="Q69" s="1"/>
      <c r="T69" s="1"/>
      <c r="W69" s="1"/>
      <c r="Z69" s="1"/>
      <c r="AC69" s="1"/>
      <c r="AF69" s="1"/>
      <c r="AJ69" s="3"/>
    </row>
    <row r="70" spans="5:36" x14ac:dyDescent="0.25">
      <c r="E70" s="1"/>
      <c r="H70" s="1"/>
      <c r="K70" s="1"/>
      <c r="N70" s="1"/>
      <c r="Q70" s="1"/>
      <c r="T70" s="1"/>
      <c r="W70" s="1"/>
      <c r="Z70" s="1"/>
      <c r="AC70" s="1"/>
      <c r="AF70" s="1"/>
      <c r="AJ70" s="3"/>
    </row>
    <row r="71" spans="5:36" x14ac:dyDescent="0.25">
      <c r="E71" s="1"/>
      <c r="H71" s="1"/>
      <c r="K71" s="1"/>
      <c r="N71" s="1"/>
      <c r="Q71" s="1"/>
      <c r="T71" s="1"/>
      <c r="W71" s="1"/>
      <c r="Z71" s="1"/>
      <c r="AC71" s="1"/>
      <c r="AF71" s="1"/>
      <c r="AJ71" s="3"/>
    </row>
    <row r="72" spans="5:36" x14ac:dyDescent="0.25">
      <c r="E72" s="1"/>
      <c r="H72" s="1"/>
      <c r="K72" s="1"/>
      <c r="N72" s="1"/>
      <c r="Q72" s="1"/>
      <c r="T72" s="1"/>
      <c r="W72" s="1"/>
      <c r="Z72" s="1"/>
      <c r="AC72" s="1"/>
      <c r="AF72" s="1"/>
      <c r="AJ72" s="3"/>
    </row>
    <row r="73" spans="5:36" x14ac:dyDescent="0.25">
      <c r="E73" s="1"/>
      <c r="H73" s="1"/>
      <c r="K73" s="1"/>
      <c r="N73" s="1"/>
      <c r="Q73" s="1"/>
      <c r="T73" s="1"/>
      <c r="W73" s="1"/>
      <c r="Z73" s="1"/>
      <c r="AC73" s="1"/>
      <c r="AF73" s="1"/>
      <c r="AJ73" s="3"/>
    </row>
    <row r="74" spans="5:36" x14ac:dyDescent="0.25">
      <c r="E74" s="1"/>
      <c r="H74" s="1"/>
      <c r="K74" s="1"/>
      <c r="N74" s="1"/>
      <c r="Q74" s="1"/>
      <c r="T74" s="1"/>
      <c r="W74" s="1"/>
      <c r="Z74" s="1"/>
      <c r="AC74" s="1"/>
      <c r="AF74" s="1"/>
      <c r="AJ74" s="3"/>
    </row>
    <row r="75" spans="5:36" x14ac:dyDescent="0.25">
      <c r="E75" s="1"/>
      <c r="H75" s="1"/>
      <c r="K75" s="1"/>
      <c r="N75" s="1"/>
      <c r="Q75" s="1"/>
      <c r="T75" s="1"/>
      <c r="W75" s="1"/>
      <c r="Z75" s="1"/>
      <c r="AC75" s="1"/>
      <c r="AF75" s="1"/>
      <c r="AJ75" s="3"/>
    </row>
    <row r="76" spans="5:36" x14ac:dyDescent="0.25">
      <c r="E76" s="1"/>
      <c r="H76" s="1"/>
      <c r="K76" s="1"/>
      <c r="N76" s="1"/>
      <c r="Q76" s="1"/>
      <c r="T76" s="1"/>
      <c r="W76" s="1"/>
      <c r="Z76" s="1"/>
      <c r="AC76" s="1"/>
      <c r="AF76" s="1"/>
      <c r="AJ76" s="3"/>
    </row>
    <row r="77" spans="5:36" x14ac:dyDescent="0.25">
      <c r="E77" s="1"/>
      <c r="H77" s="1"/>
      <c r="K77" s="1"/>
      <c r="N77" s="1"/>
      <c r="Q77" s="1"/>
      <c r="T77" s="1"/>
      <c r="W77" s="1"/>
      <c r="Z77" s="1"/>
      <c r="AC77" s="1"/>
      <c r="AF77" s="1"/>
      <c r="AJ77" s="3"/>
    </row>
    <row r="78" spans="5:36" x14ac:dyDescent="0.25">
      <c r="E78" s="1"/>
      <c r="H78" s="1"/>
      <c r="K78" s="1"/>
      <c r="N78" s="1"/>
      <c r="Q78" s="1"/>
      <c r="T78" s="1"/>
      <c r="W78" s="1"/>
      <c r="Z78" s="1"/>
      <c r="AC78" s="1"/>
      <c r="AF78" s="1"/>
      <c r="AJ78" s="3"/>
    </row>
    <row r="79" spans="5:36" x14ac:dyDescent="0.25">
      <c r="E79" s="1"/>
      <c r="H79" s="1"/>
      <c r="K79" s="1"/>
      <c r="N79" s="1"/>
      <c r="Q79" s="1"/>
      <c r="T79" s="1"/>
      <c r="W79" s="1"/>
      <c r="Z79" s="1"/>
      <c r="AC79" s="1"/>
      <c r="AF79" s="1"/>
      <c r="AJ79" s="3"/>
    </row>
    <row r="80" spans="5:36" x14ac:dyDescent="0.25">
      <c r="E80" s="1"/>
      <c r="H80" s="1"/>
      <c r="K80" s="1"/>
      <c r="N80" s="1"/>
      <c r="Q80" s="1"/>
      <c r="T80" s="1"/>
      <c r="W80" s="1"/>
      <c r="Z80" s="1"/>
      <c r="AC80" s="1"/>
      <c r="AF80" s="1"/>
      <c r="AJ80" s="3"/>
    </row>
    <row r="81" spans="5:36" x14ac:dyDescent="0.25">
      <c r="E81" s="1"/>
      <c r="H81" s="1"/>
      <c r="K81" s="1"/>
      <c r="N81" s="1"/>
      <c r="Q81" s="1"/>
      <c r="T81" s="1"/>
      <c r="W81" s="1"/>
      <c r="Z81" s="1"/>
      <c r="AC81" s="1"/>
      <c r="AF81" s="1"/>
      <c r="AJ81" s="3"/>
    </row>
    <row r="82" spans="5:36" x14ac:dyDescent="0.25">
      <c r="E82" s="1"/>
      <c r="H82" s="1"/>
      <c r="K82" s="1"/>
      <c r="N82" s="1"/>
      <c r="Q82" s="1"/>
      <c r="T82" s="1"/>
      <c r="W82" s="1"/>
      <c r="Z82" s="1"/>
      <c r="AC82" s="1"/>
      <c r="AF82" s="1"/>
      <c r="AJ82" s="3"/>
    </row>
    <row r="83" spans="5:36" x14ac:dyDescent="0.25">
      <c r="E83" s="1"/>
      <c r="H83" s="1"/>
      <c r="K83" s="1"/>
      <c r="N83" s="1"/>
      <c r="Q83" s="1"/>
      <c r="T83" s="1"/>
      <c r="W83" s="1"/>
      <c r="Z83" s="1"/>
      <c r="AC83" s="1"/>
      <c r="AF83" s="1"/>
      <c r="AJ83" s="3"/>
    </row>
    <row r="84" spans="5:36" x14ac:dyDescent="0.25">
      <c r="E84" s="1"/>
      <c r="H84" s="1"/>
      <c r="K84" s="1"/>
      <c r="N84" s="1"/>
      <c r="Q84" s="1"/>
      <c r="T84" s="1"/>
      <c r="W84" s="1"/>
      <c r="Z84" s="1"/>
      <c r="AC84" s="1"/>
      <c r="AF84" s="1"/>
      <c r="AJ84" s="3"/>
    </row>
    <row r="85" spans="5:36" x14ac:dyDescent="0.25">
      <c r="E85" s="1"/>
      <c r="H85" s="1"/>
      <c r="K85" s="1"/>
      <c r="N85" s="1"/>
      <c r="Q85" s="1"/>
      <c r="T85" s="1"/>
      <c r="W85" s="1"/>
      <c r="Z85" s="1"/>
      <c r="AC85" s="1"/>
      <c r="AF85" s="1"/>
      <c r="AJ85" s="3"/>
    </row>
    <row r="86" spans="5:36" x14ac:dyDescent="0.25">
      <c r="E86" s="1"/>
      <c r="H86" s="1"/>
      <c r="K86" s="1"/>
      <c r="N86" s="1"/>
      <c r="Q86" s="1"/>
      <c r="T86" s="1"/>
      <c r="W86" s="1"/>
      <c r="Z86" s="1"/>
      <c r="AC86" s="1"/>
      <c r="AF86" s="1"/>
      <c r="AJ86" s="3"/>
    </row>
    <row r="87" spans="5:36" x14ac:dyDescent="0.25">
      <c r="E87" s="1"/>
      <c r="H87" s="1"/>
      <c r="K87" s="1"/>
      <c r="N87" s="1"/>
      <c r="Q87" s="1"/>
      <c r="T87" s="1"/>
      <c r="W87" s="1"/>
      <c r="Z87" s="1"/>
      <c r="AC87" s="1"/>
      <c r="AF87" s="1"/>
      <c r="AJ87" s="3"/>
    </row>
    <row r="88" spans="5:36" x14ac:dyDescent="0.25">
      <c r="E88" s="1"/>
      <c r="H88" s="1"/>
      <c r="K88" s="1"/>
      <c r="N88" s="1"/>
      <c r="Q88" s="1"/>
      <c r="T88" s="1"/>
      <c r="W88" s="1"/>
      <c r="Z88" s="1"/>
      <c r="AC88" s="1"/>
      <c r="AF88" s="1"/>
      <c r="AJ88" s="3"/>
    </row>
    <row r="89" spans="5:36" x14ac:dyDescent="0.25">
      <c r="E89" s="1"/>
      <c r="H89" s="1"/>
      <c r="K89" s="1"/>
      <c r="N89" s="1"/>
      <c r="Q89" s="1"/>
      <c r="T89" s="1"/>
      <c r="W89" s="1"/>
      <c r="Z89" s="1"/>
      <c r="AC89" s="1"/>
      <c r="AF89" s="1"/>
      <c r="AJ89" s="3"/>
    </row>
    <row r="90" spans="5:36" x14ac:dyDescent="0.25">
      <c r="E90" s="1"/>
      <c r="H90" s="1"/>
      <c r="K90" s="1"/>
      <c r="N90" s="1"/>
      <c r="Q90" s="1"/>
      <c r="T90" s="1"/>
      <c r="W90" s="1"/>
      <c r="Z90" s="1"/>
      <c r="AC90" s="1"/>
      <c r="AF90" s="1"/>
      <c r="AJ90" s="3"/>
    </row>
    <row r="91" spans="5:36" x14ac:dyDescent="0.25">
      <c r="E91" s="1"/>
      <c r="H91" s="1"/>
      <c r="K91" s="1"/>
      <c r="N91" s="1"/>
      <c r="Q91" s="1"/>
      <c r="T91" s="1"/>
      <c r="W91" s="1"/>
      <c r="Z91" s="1"/>
      <c r="AC91" s="1"/>
      <c r="AF91" s="1"/>
      <c r="AJ91" s="3"/>
    </row>
    <row r="92" spans="5:36" x14ac:dyDescent="0.25">
      <c r="E92" s="1"/>
      <c r="H92" s="1"/>
      <c r="K92" s="1"/>
      <c r="N92" s="1"/>
      <c r="Q92" s="1"/>
      <c r="T92" s="1"/>
      <c r="W92" s="1"/>
      <c r="Z92" s="1"/>
      <c r="AC92" s="1"/>
      <c r="AF92" s="1"/>
      <c r="AJ92" s="3"/>
    </row>
    <row r="93" spans="5:36" x14ac:dyDescent="0.25">
      <c r="E93" s="1"/>
      <c r="H93" s="1"/>
      <c r="K93" s="1"/>
      <c r="N93" s="1"/>
      <c r="Q93" s="1"/>
      <c r="T93" s="1"/>
      <c r="W93" s="1"/>
      <c r="Z93" s="1"/>
      <c r="AC93" s="1"/>
      <c r="AF93" s="1"/>
      <c r="AJ93" s="3"/>
    </row>
    <row r="94" spans="5:36" x14ac:dyDescent="0.25">
      <c r="E94" s="1"/>
      <c r="H94" s="1"/>
      <c r="K94" s="1"/>
      <c r="N94" s="1"/>
      <c r="Q94" s="1"/>
      <c r="T94" s="1"/>
      <c r="W94" s="1"/>
      <c r="Z94" s="1"/>
      <c r="AC94" s="1"/>
      <c r="AF94" s="1"/>
      <c r="AJ94" s="3"/>
    </row>
    <row r="95" spans="5:36" x14ac:dyDescent="0.25">
      <c r="E95" s="1"/>
      <c r="H95" s="1"/>
      <c r="K95" s="1"/>
      <c r="N95" s="1"/>
      <c r="Q95" s="1"/>
      <c r="T95" s="1"/>
      <c r="W95" s="1"/>
      <c r="Z95" s="1"/>
      <c r="AC95" s="1"/>
      <c r="AF95" s="1"/>
      <c r="AJ95" s="3"/>
    </row>
    <row r="96" spans="5:36" x14ac:dyDescent="0.25">
      <c r="E96" s="1"/>
      <c r="H96" s="1"/>
      <c r="K96" s="1"/>
      <c r="N96" s="1"/>
      <c r="Q96" s="1"/>
      <c r="T96" s="1"/>
      <c r="W96" s="1"/>
      <c r="Z96" s="1"/>
      <c r="AC96" s="1"/>
      <c r="AF96" s="1"/>
      <c r="AJ96" s="3"/>
    </row>
    <row r="97" spans="5:36" x14ac:dyDescent="0.25">
      <c r="E97" s="1"/>
      <c r="H97" s="1"/>
      <c r="K97" s="1"/>
      <c r="N97" s="1"/>
      <c r="Q97" s="1"/>
      <c r="T97" s="1"/>
      <c r="W97" s="1"/>
      <c r="Z97" s="1"/>
      <c r="AC97" s="1"/>
      <c r="AF97" s="1"/>
      <c r="AJ97" s="3"/>
    </row>
    <row r="98" spans="5:36" x14ac:dyDescent="0.25">
      <c r="E98" s="1"/>
      <c r="H98" s="1"/>
      <c r="K98" s="1"/>
      <c r="N98" s="1"/>
      <c r="Q98" s="1"/>
      <c r="T98" s="1"/>
      <c r="W98" s="1"/>
      <c r="Z98" s="1"/>
      <c r="AC98" s="1"/>
      <c r="AF98" s="1"/>
      <c r="AJ98" s="3"/>
    </row>
    <row r="99" spans="5:36" x14ac:dyDescent="0.25">
      <c r="E99" s="1"/>
      <c r="H99" s="1"/>
      <c r="K99" s="1"/>
      <c r="N99" s="1"/>
      <c r="Q99" s="1"/>
      <c r="T99" s="1"/>
      <c r="W99" s="1"/>
      <c r="Z99" s="1"/>
      <c r="AC99" s="1"/>
      <c r="AF99" s="1"/>
      <c r="AJ99" s="3"/>
    </row>
    <row r="100" spans="5:36" x14ac:dyDescent="0.25">
      <c r="E100" s="1"/>
      <c r="H100" s="1"/>
      <c r="K100" s="1"/>
      <c r="N100" s="1"/>
      <c r="Q100" s="1"/>
      <c r="T100" s="1"/>
      <c r="W100" s="1"/>
      <c r="Z100" s="1"/>
      <c r="AC100" s="1"/>
      <c r="AF100" s="1"/>
      <c r="AJ100" s="3"/>
    </row>
    <row r="101" spans="5:36" x14ac:dyDescent="0.25">
      <c r="E101" s="1"/>
      <c r="H101" s="1"/>
      <c r="K101" s="1"/>
      <c r="N101" s="1"/>
      <c r="Q101" s="1"/>
      <c r="T101" s="1"/>
      <c r="W101" s="1"/>
      <c r="Z101" s="1"/>
      <c r="AC101" s="1"/>
      <c r="AF101" s="1"/>
      <c r="AJ101" s="3"/>
    </row>
    <row r="102" spans="5:36" x14ac:dyDescent="0.25">
      <c r="E102" s="1"/>
      <c r="H102" s="1"/>
      <c r="K102" s="1"/>
      <c r="N102" s="1"/>
      <c r="Q102" s="1"/>
      <c r="T102" s="1"/>
      <c r="W102" s="1"/>
      <c r="Z102" s="1"/>
      <c r="AC102" s="1"/>
      <c r="AF102" s="1"/>
      <c r="AJ102" s="3"/>
    </row>
    <row r="103" spans="5:36" x14ac:dyDescent="0.25">
      <c r="E103" s="1"/>
      <c r="H103" s="1"/>
      <c r="K103" s="1"/>
      <c r="N103" s="1"/>
      <c r="Q103" s="1"/>
      <c r="T103" s="1"/>
      <c r="W103" s="1"/>
      <c r="Z103" s="1"/>
      <c r="AC103" s="1"/>
      <c r="AF103" s="1"/>
      <c r="AJ103" s="3"/>
    </row>
    <row r="104" spans="5:36" x14ac:dyDescent="0.25">
      <c r="E104" s="1"/>
      <c r="H104" s="1"/>
      <c r="K104" s="1"/>
      <c r="N104" s="1"/>
      <c r="Q104" s="1"/>
      <c r="T104" s="1"/>
      <c r="W104" s="1"/>
      <c r="Z104" s="1"/>
      <c r="AC104" s="1"/>
      <c r="AF104" s="1"/>
      <c r="AJ104" s="3"/>
    </row>
    <row r="105" spans="5:36" x14ac:dyDescent="0.25">
      <c r="E105" s="1"/>
      <c r="H105" s="1"/>
      <c r="K105" s="1"/>
      <c r="N105" s="1"/>
      <c r="Q105" s="1"/>
      <c r="T105" s="1"/>
      <c r="W105" s="1"/>
      <c r="Z105" s="1"/>
      <c r="AC105" s="1"/>
      <c r="AF105" s="1"/>
      <c r="AJ105" s="3"/>
    </row>
    <row r="106" spans="5:36" x14ac:dyDescent="0.25">
      <c r="E106" s="1"/>
      <c r="H106" s="1"/>
      <c r="K106" s="1"/>
      <c r="N106" s="1"/>
      <c r="Q106" s="1"/>
      <c r="T106" s="1"/>
      <c r="W106" s="1"/>
      <c r="Z106" s="1"/>
      <c r="AC106" s="1"/>
      <c r="AF106" s="1"/>
      <c r="AJ106" s="3"/>
    </row>
    <row r="107" spans="5:36" x14ac:dyDescent="0.25">
      <c r="E107" s="1"/>
      <c r="H107" s="1"/>
      <c r="K107" s="1"/>
      <c r="N107" s="1"/>
      <c r="Q107" s="1"/>
      <c r="T107" s="1"/>
      <c r="W107" s="1"/>
      <c r="Z107" s="1"/>
      <c r="AC107" s="1"/>
      <c r="AF107" s="1"/>
      <c r="AJ107" s="3"/>
    </row>
    <row r="108" spans="5:36" x14ac:dyDescent="0.25">
      <c r="E108" s="1"/>
      <c r="H108" s="1"/>
      <c r="K108" s="1"/>
      <c r="N108" s="1"/>
      <c r="Q108" s="1"/>
      <c r="T108" s="1"/>
      <c r="W108" s="1"/>
      <c r="Z108" s="1"/>
      <c r="AC108" s="1"/>
      <c r="AF108" s="1"/>
      <c r="AJ108" s="3"/>
    </row>
    <row r="109" spans="5:36" x14ac:dyDescent="0.25">
      <c r="E109" s="1"/>
      <c r="H109" s="1"/>
      <c r="K109" s="1"/>
      <c r="N109" s="1"/>
      <c r="Q109" s="1"/>
      <c r="T109" s="1"/>
      <c r="W109" s="1"/>
      <c r="Z109" s="1"/>
      <c r="AC109" s="1"/>
      <c r="AF109" s="1"/>
      <c r="AJ109" s="3"/>
    </row>
    <row r="110" spans="5:36" x14ac:dyDescent="0.25">
      <c r="E110" s="1"/>
      <c r="H110" s="1"/>
      <c r="K110" s="1"/>
      <c r="N110" s="1"/>
      <c r="Q110" s="1"/>
      <c r="T110" s="1"/>
      <c r="W110" s="1"/>
      <c r="Z110" s="1"/>
      <c r="AC110" s="1"/>
      <c r="AF110" s="1"/>
      <c r="AJ110" s="3"/>
    </row>
    <row r="111" spans="5:36" x14ac:dyDescent="0.25">
      <c r="E111" s="1"/>
      <c r="H111" s="1"/>
      <c r="K111" s="1"/>
      <c r="N111" s="1"/>
      <c r="Q111" s="1"/>
      <c r="T111" s="1"/>
      <c r="W111" s="1"/>
      <c r="Z111" s="1"/>
      <c r="AC111" s="1"/>
      <c r="AF111" s="1"/>
      <c r="AJ111" s="3"/>
    </row>
    <row r="112" spans="5:36" x14ac:dyDescent="0.25">
      <c r="E112" s="1"/>
      <c r="H112" s="1"/>
      <c r="K112" s="1"/>
      <c r="N112" s="1"/>
      <c r="Q112" s="1"/>
      <c r="T112" s="1"/>
      <c r="W112" s="1"/>
      <c r="Z112" s="1"/>
      <c r="AC112" s="1"/>
      <c r="AF112" s="1"/>
      <c r="AJ112" s="3"/>
    </row>
    <row r="113" spans="5:36" x14ac:dyDescent="0.25">
      <c r="E113" s="1"/>
      <c r="H113" s="1"/>
      <c r="K113" s="1"/>
      <c r="N113" s="1"/>
      <c r="Q113" s="1"/>
      <c r="T113" s="1"/>
      <c r="W113" s="1"/>
      <c r="Z113" s="1"/>
      <c r="AC113" s="1"/>
      <c r="AF113" s="1"/>
      <c r="AJ113" s="3"/>
    </row>
    <row r="114" spans="5:36" x14ac:dyDescent="0.25">
      <c r="E114" s="1"/>
      <c r="H114" s="1"/>
      <c r="K114" s="1"/>
      <c r="N114" s="1"/>
      <c r="Q114" s="1"/>
      <c r="T114" s="1"/>
      <c r="W114" s="1"/>
      <c r="Z114" s="1"/>
      <c r="AC114" s="1"/>
      <c r="AF114" s="1"/>
      <c r="AJ114" s="3"/>
    </row>
    <row r="115" spans="5:36" x14ac:dyDescent="0.25">
      <c r="E115" s="1"/>
      <c r="H115" s="1"/>
      <c r="K115" s="1"/>
      <c r="N115" s="1"/>
      <c r="Q115" s="1"/>
      <c r="T115" s="1"/>
      <c r="W115" s="1"/>
      <c r="Z115" s="1"/>
      <c r="AC115" s="1"/>
      <c r="AF115" s="1"/>
      <c r="AJ115" s="3"/>
    </row>
    <row r="116" spans="5:36" x14ac:dyDescent="0.25">
      <c r="E116" s="1"/>
      <c r="H116" s="1"/>
      <c r="K116" s="1"/>
      <c r="N116" s="1"/>
      <c r="Q116" s="1"/>
      <c r="T116" s="1"/>
      <c r="W116" s="1"/>
      <c r="Z116" s="1"/>
      <c r="AC116" s="1"/>
      <c r="AF116" s="1"/>
      <c r="AJ116" s="3"/>
    </row>
    <row r="117" spans="5:36" x14ac:dyDescent="0.25">
      <c r="E117" s="1"/>
      <c r="H117" s="1"/>
      <c r="K117" s="1"/>
      <c r="N117" s="1"/>
      <c r="Q117" s="1"/>
      <c r="T117" s="1"/>
      <c r="W117" s="1"/>
      <c r="Z117" s="1"/>
      <c r="AC117" s="1"/>
      <c r="AF117" s="1"/>
      <c r="AJ117" s="3"/>
    </row>
    <row r="118" spans="5:36" x14ac:dyDescent="0.25">
      <c r="E118" s="1"/>
      <c r="H118" s="1"/>
      <c r="K118" s="1"/>
      <c r="N118" s="1"/>
      <c r="Q118" s="1"/>
      <c r="T118" s="1"/>
      <c r="W118" s="1"/>
      <c r="Z118" s="1"/>
      <c r="AC118" s="1"/>
      <c r="AF118" s="1"/>
      <c r="AJ118" s="3"/>
    </row>
  </sheetData>
  <mergeCells count="26">
    <mergeCell ref="AD2:AF2"/>
    <mergeCell ref="A8:A10"/>
    <mergeCell ref="A11:B11"/>
    <mergeCell ref="A3:A6"/>
    <mergeCell ref="A7:B7"/>
    <mergeCell ref="O2:Q2"/>
    <mergeCell ref="R2:T2"/>
    <mergeCell ref="U2:W2"/>
    <mergeCell ref="X2:Z2"/>
    <mergeCell ref="AA2:AC2"/>
    <mergeCell ref="A32:AK32"/>
    <mergeCell ref="A1:A2"/>
    <mergeCell ref="B1:B2"/>
    <mergeCell ref="A30:B30"/>
    <mergeCell ref="A31:B31"/>
    <mergeCell ref="A20:B20"/>
    <mergeCell ref="A21:A23"/>
    <mergeCell ref="A24:B24"/>
    <mergeCell ref="A25:A27"/>
    <mergeCell ref="A28:B28"/>
    <mergeCell ref="A12:A19"/>
    <mergeCell ref="AG1:AK1"/>
    <mergeCell ref="C2:E2"/>
    <mergeCell ref="F2:H2"/>
    <mergeCell ref="I2:K2"/>
    <mergeCell ref="L2:N2"/>
  </mergeCells>
  <pageMargins left="0.7" right="0.7" top="0.75" bottom="0.75" header="0.3" footer="0.3"/>
  <pageSetup paperSize="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6"/>
  <sheetViews>
    <sheetView rightToLeft="1" view="pageBreakPreview" topLeftCell="A7" zoomScale="60" zoomScaleNormal="100" workbookViewId="0">
      <selection activeCell="AJ2" sqref="AJ1:AJ1048576"/>
    </sheetView>
  </sheetViews>
  <sheetFormatPr defaultRowHeight="15" x14ac:dyDescent="0.25"/>
  <cols>
    <col min="1" max="1" width="10" customWidth="1"/>
    <col min="2" max="2" width="19.140625" customWidth="1"/>
    <col min="3" max="32" width="8.85546875" hidden="1" customWidth="1"/>
    <col min="33" max="33" width="13.28515625" style="2" customWidth="1"/>
    <col min="34" max="34" width="12.7109375" style="2" customWidth="1"/>
    <col min="35" max="35" width="12.85546875" style="2" customWidth="1"/>
    <col min="36" max="36" width="14.28515625" style="2" hidden="1" customWidth="1"/>
    <col min="37" max="37" width="10.85546875" style="2" customWidth="1"/>
  </cols>
  <sheetData>
    <row r="1" spans="1:37" ht="18" customHeight="1" x14ac:dyDescent="0.25">
      <c r="A1" s="27" t="s">
        <v>9</v>
      </c>
      <c r="B1" s="27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5" t="s">
        <v>133</v>
      </c>
      <c r="AH1" s="35"/>
      <c r="AI1" s="35"/>
      <c r="AJ1" s="35"/>
      <c r="AK1" s="35"/>
    </row>
    <row r="2" spans="1:37" ht="45" x14ac:dyDescent="0.25">
      <c r="A2" s="27"/>
      <c r="B2" s="27"/>
      <c r="C2" s="27">
        <v>2020</v>
      </c>
      <c r="D2" s="36"/>
      <c r="E2" s="36"/>
      <c r="F2" s="27" t="s">
        <v>0</v>
      </c>
      <c r="G2" s="36"/>
      <c r="H2" s="36"/>
      <c r="I2" s="27" t="s">
        <v>1</v>
      </c>
      <c r="J2" s="36"/>
      <c r="K2" s="36"/>
      <c r="L2" s="27" t="s">
        <v>2</v>
      </c>
      <c r="M2" s="36"/>
      <c r="N2" s="36"/>
      <c r="O2" s="27" t="s">
        <v>3</v>
      </c>
      <c r="P2" s="36"/>
      <c r="Q2" s="36"/>
      <c r="R2" s="27" t="s">
        <v>4</v>
      </c>
      <c r="S2" s="36"/>
      <c r="T2" s="36"/>
      <c r="U2" s="27" t="s">
        <v>5</v>
      </c>
      <c r="V2" s="36"/>
      <c r="W2" s="36"/>
      <c r="X2" s="27" t="s">
        <v>6</v>
      </c>
      <c r="Y2" s="36"/>
      <c r="Z2" s="36"/>
      <c r="AA2" s="27" t="s">
        <v>7</v>
      </c>
      <c r="AB2" s="36"/>
      <c r="AC2" s="36"/>
      <c r="AD2" s="27" t="s">
        <v>8</v>
      </c>
      <c r="AE2" s="36"/>
      <c r="AF2" s="36"/>
      <c r="AG2" s="13" t="s">
        <v>125</v>
      </c>
      <c r="AH2" s="13" t="s">
        <v>139</v>
      </c>
      <c r="AI2" s="13" t="s">
        <v>144</v>
      </c>
      <c r="AJ2" s="14" t="s">
        <v>143</v>
      </c>
      <c r="AK2" s="13" t="s">
        <v>127</v>
      </c>
    </row>
    <row r="3" spans="1:37" x14ac:dyDescent="0.25">
      <c r="A3" s="28" t="s">
        <v>11</v>
      </c>
      <c r="B3" s="4" t="s">
        <v>118</v>
      </c>
      <c r="C3" s="5">
        <v>38</v>
      </c>
      <c r="D3" s="5">
        <v>0</v>
      </c>
      <c r="E3" s="6">
        <f>D3/C3</f>
        <v>0</v>
      </c>
      <c r="F3" s="5">
        <v>143</v>
      </c>
      <c r="G3" s="5">
        <v>3</v>
      </c>
      <c r="H3" s="6">
        <f>G3/F3</f>
        <v>2.097902097902098E-2</v>
      </c>
      <c r="I3" s="5">
        <v>129</v>
      </c>
      <c r="J3" s="5">
        <v>3</v>
      </c>
      <c r="K3" s="6">
        <f>J3/I3</f>
        <v>2.3255813953488372E-2</v>
      </c>
      <c r="L3" s="5">
        <v>127</v>
      </c>
      <c r="M3" s="5">
        <v>0</v>
      </c>
      <c r="N3" s="6">
        <f>M3/L3</f>
        <v>0</v>
      </c>
      <c r="O3" s="5">
        <v>122</v>
      </c>
      <c r="P3" s="5">
        <v>0</v>
      </c>
      <c r="Q3" s="6">
        <f>P3/O3</f>
        <v>0</v>
      </c>
      <c r="R3" s="5">
        <v>121</v>
      </c>
      <c r="S3" s="5">
        <v>1</v>
      </c>
      <c r="T3" s="6">
        <f>S3/R3</f>
        <v>8.2644628099173556E-3</v>
      </c>
      <c r="U3" s="5">
        <v>121</v>
      </c>
      <c r="V3" s="5">
        <v>0</v>
      </c>
      <c r="W3" s="6">
        <f>V3/U3</f>
        <v>0</v>
      </c>
      <c r="X3" s="5">
        <v>121</v>
      </c>
      <c r="Y3" s="5">
        <v>0</v>
      </c>
      <c r="Z3" s="6">
        <f>Y3/X3</f>
        <v>0</v>
      </c>
      <c r="AA3" s="5">
        <v>116</v>
      </c>
      <c r="AB3" s="5">
        <v>0</v>
      </c>
      <c r="AC3" s="6">
        <f>AB3/AA3</f>
        <v>0</v>
      </c>
      <c r="AD3" s="5">
        <v>120</v>
      </c>
      <c r="AE3" s="5">
        <v>0</v>
      </c>
      <c r="AF3" s="6">
        <f>AE3/AD3</f>
        <v>0</v>
      </c>
      <c r="AG3" s="7">
        <f>C3</f>
        <v>38</v>
      </c>
      <c r="AH3" s="22">
        <f>SUM(D3,G3,J3,M3,P3,S3,V3,Y3,AB3,AE3)</f>
        <v>7</v>
      </c>
      <c r="AI3" s="22">
        <f>ROUND(AH3/10,0)</f>
        <v>1</v>
      </c>
      <c r="AJ3" s="23">
        <f>AVERAGE(E3,H3,K3,N3,Q3,T3,W3,Z3,AC3,AF3)</f>
        <v>5.2499297742426704E-3</v>
      </c>
      <c r="AK3" s="8" t="str">
        <f t="shared" ref="AK3:AK44" si="0">IF(AJ3&lt;1%,"راكد",IF(AJ3&lt;15%,"مشبع","مطلوب"))</f>
        <v>راكد</v>
      </c>
    </row>
    <row r="4" spans="1:37" x14ac:dyDescent="0.25">
      <c r="A4" s="29"/>
      <c r="B4" s="4" t="s">
        <v>119</v>
      </c>
      <c r="C4" s="5">
        <v>52</v>
      </c>
      <c r="D4" s="5">
        <v>0</v>
      </c>
      <c r="E4" s="6">
        <f t="shared" ref="E4:E44" si="1">D4/C4</f>
        <v>0</v>
      </c>
      <c r="F4" s="5">
        <v>25</v>
      </c>
      <c r="G4" s="5">
        <v>1</v>
      </c>
      <c r="H4" s="6">
        <f t="shared" ref="H4:H44" si="2">G4/F4</f>
        <v>0.04</v>
      </c>
      <c r="I4" s="5">
        <v>25</v>
      </c>
      <c r="J4" s="5">
        <v>0</v>
      </c>
      <c r="K4" s="6">
        <f t="shared" ref="K4:K44" si="3">J4/I4</f>
        <v>0</v>
      </c>
      <c r="L4" s="5">
        <v>27</v>
      </c>
      <c r="M4" s="5">
        <v>0</v>
      </c>
      <c r="N4" s="6">
        <f t="shared" ref="N4:N44" si="4">M4/L4</f>
        <v>0</v>
      </c>
      <c r="O4" s="5">
        <v>33</v>
      </c>
      <c r="P4" s="5">
        <v>0</v>
      </c>
      <c r="Q4" s="6">
        <f t="shared" ref="Q4:Q44" si="5">P4/O4</f>
        <v>0</v>
      </c>
      <c r="R4" s="5">
        <v>42</v>
      </c>
      <c r="S4" s="5">
        <v>0</v>
      </c>
      <c r="T4" s="6">
        <f t="shared" ref="T4:T44" si="6">S4/R4</f>
        <v>0</v>
      </c>
      <c r="U4" s="5">
        <v>42</v>
      </c>
      <c r="V4" s="5">
        <v>0</v>
      </c>
      <c r="W4" s="6">
        <f t="shared" ref="W4:W44" si="7">V4/U4</f>
        <v>0</v>
      </c>
      <c r="X4" s="5">
        <v>50</v>
      </c>
      <c r="Y4" s="5">
        <v>0</v>
      </c>
      <c r="Z4" s="6">
        <f t="shared" ref="Z4:Z44" si="8">Y4/X4</f>
        <v>0</v>
      </c>
      <c r="AA4" s="5">
        <v>50</v>
      </c>
      <c r="AB4" s="5">
        <v>0</v>
      </c>
      <c r="AC4" s="6">
        <f t="shared" ref="AC4:AC44" si="9">AB4/AA4</f>
        <v>0</v>
      </c>
      <c r="AD4" s="5">
        <v>52</v>
      </c>
      <c r="AE4" s="5">
        <v>0</v>
      </c>
      <c r="AF4" s="6">
        <f t="shared" ref="AF4:AF44" si="10">AE4/AD4</f>
        <v>0</v>
      </c>
      <c r="AG4" s="7">
        <f t="shared" ref="AG4:AG44" si="11">C4</f>
        <v>52</v>
      </c>
      <c r="AH4" s="22">
        <f t="shared" ref="AH4:AH44" si="12">SUM(D4,G4,J4,M4,P4,S4,V4,Y4,AB4,AE4)</f>
        <v>1</v>
      </c>
      <c r="AI4" s="22">
        <f t="shared" ref="AI4:AI44" si="13">ROUND(AH4/10,0)</f>
        <v>0</v>
      </c>
      <c r="AJ4" s="23">
        <f t="shared" ref="AJ4:AJ44" si="14">AVERAGE(E4,H4,K4,N4,Q4,T4,W4,Z4,AC4,AF4)</f>
        <v>4.0000000000000001E-3</v>
      </c>
      <c r="AK4" s="8" t="str">
        <f t="shared" si="0"/>
        <v>راكد</v>
      </c>
    </row>
    <row r="5" spans="1:37" x14ac:dyDescent="0.25">
      <c r="A5" s="29"/>
      <c r="B5" s="4" t="s">
        <v>13</v>
      </c>
      <c r="C5" s="5">
        <v>96</v>
      </c>
      <c r="D5" s="5">
        <v>0</v>
      </c>
      <c r="E5" s="6">
        <f t="shared" si="1"/>
        <v>0</v>
      </c>
      <c r="F5" s="5">
        <v>154</v>
      </c>
      <c r="G5" s="5">
        <v>0</v>
      </c>
      <c r="H5" s="6">
        <f t="shared" si="2"/>
        <v>0</v>
      </c>
      <c r="I5" s="5">
        <v>154</v>
      </c>
      <c r="J5" s="5">
        <v>1</v>
      </c>
      <c r="K5" s="6">
        <f t="shared" si="3"/>
        <v>6.4935064935064939E-3</v>
      </c>
      <c r="L5" s="5">
        <v>159</v>
      </c>
      <c r="M5" s="5">
        <v>0</v>
      </c>
      <c r="N5" s="6">
        <f t="shared" si="4"/>
        <v>0</v>
      </c>
      <c r="O5" s="5">
        <v>157</v>
      </c>
      <c r="P5" s="5">
        <v>0</v>
      </c>
      <c r="Q5" s="6">
        <f t="shared" si="5"/>
        <v>0</v>
      </c>
      <c r="R5" s="5">
        <v>166</v>
      </c>
      <c r="S5" s="5">
        <v>0</v>
      </c>
      <c r="T5" s="6">
        <f t="shared" si="6"/>
        <v>0</v>
      </c>
      <c r="U5" s="5">
        <v>163</v>
      </c>
      <c r="V5" s="5">
        <v>0</v>
      </c>
      <c r="W5" s="6">
        <f t="shared" si="7"/>
        <v>0</v>
      </c>
      <c r="X5" s="5">
        <v>174</v>
      </c>
      <c r="Y5" s="5">
        <v>0</v>
      </c>
      <c r="Z5" s="6">
        <f t="shared" si="8"/>
        <v>0</v>
      </c>
      <c r="AA5" s="5">
        <v>170</v>
      </c>
      <c r="AB5" s="5">
        <v>0</v>
      </c>
      <c r="AC5" s="6">
        <f t="shared" si="9"/>
        <v>0</v>
      </c>
      <c r="AD5" s="5">
        <v>164</v>
      </c>
      <c r="AE5" s="5">
        <v>0</v>
      </c>
      <c r="AF5" s="6">
        <f t="shared" si="10"/>
        <v>0</v>
      </c>
      <c r="AG5" s="7">
        <f t="shared" si="11"/>
        <v>96</v>
      </c>
      <c r="AH5" s="22">
        <f t="shared" si="12"/>
        <v>1</v>
      </c>
      <c r="AI5" s="22">
        <f t="shared" si="13"/>
        <v>0</v>
      </c>
      <c r="AJ5" s="23">
        <f t="shared" si="14"/>
        <v>6.4935064935064935E-4</v>
      </c>
      <c r="AK5" s="8" t="str">
        <f t="shared" si="0"/>
        <v>راكد</v>
      </c>
    </row>
    <row r="6" spans="1:37" x14ac:dyDescent="0.25">
      <c r="A6" s="29"/>
      <c r="B6" s="4" t="s">
        <v>14</v>
      </c>
      <c r="C6" s="5">
        <v>53</v>
      </c>
      <c r="D6" s="5">
        <v>0</v>
      </c>
      <c r="E6" s="6">
        <f t="shared" si="1"/>
        <v>0</v>
      </c>
      <c r="F6" s="5">
        <v>238</v>
      </c>
      <c r="G6" s="5">
        <v>5</v>
      </c>
      <c r="H6" s="6">
        <f t="shared" si="2"/>
        <v>2.100840336134454E-2</v>
      </c>
      <c r="I6" s="5">
        <v>225</v>
      </c>
      <c r="J6" s="5">
        <v>5</v>
      </c>
      <c r="K6" s="6">
        <f t="shared" si="3"/>
        <v>2.2222222222222223E-2</v>
      </c>
      <c r="L6" s="5">
        <v>218</v>
      </c>
      <c r="M6" s="5">
        <v>1</v>
      </c>
      <c r="N6" s="6">
        <f t="shared" si="4"/>
        <v>4.5871559633027525E-3</v>
      </c>
      <c r="O6" s="5">
        <v>210</v>
      </c>
      <c r="P6" s="5">
        <v>0</v>
      </c>
      <c r="Q6" s="6">
        <f t="shared" si="5"/>
        <v>0</v>
      </c>
      <c r="R6" s="5">
        <v>210</v>
      </c>
      <c r="S6" s="5">
        <v>1</v>
      </c>
      <c r="T6" s="6">
        <f t="shared" si="6"/>
        <v>4.7619047619047623E-3</v>
      </c>
      <c r="U6" s="5">
        <v>207</v>
      </c>
      <c r="V6" s="5">
        <v>0</v>
      </c>
      <c r="W6" s="6">
        <f t="shared" si="7"/>
        <v>0</v>
      </c>
      <c r="X6" s="5">
        <v>204</v>
      </c>
      <c r="Y6" s="5">
        <v>0</v>
      </c>
      <c r="Z6" s="6">
        <f t="shared" si="8"/>
        <v>0</v>
      </c>
      <c r="AA6" s="5">
        <v>196</v>
      </c>
      <c r="AB6" s="5">
        <v>0</v>
      </c>
      <c r="AC6" s="6">
        <f t="shared" si="9"/>
        <v>0</v>
      </c>
      <c r="AD6" s="5">
        <v>190</v>
      </c>
      <c r="AE6" s="5">
        <v>0</v>
      </c>
      <c r="AF6" s="6">
        <f t="shared" si="10"/>
        <v>0</v>
      </c>
      <c r="AG6" s="7">
        <f t="shared" si="11"/>
        <v>53</v>
      </c>
      <c r="AH6" s="22">
        <f t="shared" si="12"/>
        <v>12</v>
      </c>
      <c r="AI6" s="22">
        <f t="shared" si="13"/>
        <v>1</v>
      </c>
      <c r="AJ6" s="23">
        <f t="shared" si="14"/>
        <v>5.2579686308774267E-3</v>
      </c>
      <c r="AK6" s="8" t="str">
        <f t="shared" si="0"/>
        <v>راكد</v>
      </c>
    </row>
    <row r="7" spans="1:37" x14ac:dyDescent="0.25">
      <c r="A7" s="29"/>
      <c r="B7" s="4" t="s">
        <v>16</v>
      </c>
      <c r="C7" s="5">
        <v>767</v>
      </c>
      <c r="D7" s="5">
        <v>0</v>
      </c>
      <c r="E7" s="6">
        <f t="shared" si="1"/>
        <v>0</v>
      </c>
      <c r="F7" s="5">
        <v>996</v>
      </c>
      <c r="G7" s="5">
        <v>5</v>
      </c>
      <c r="H7" s="6">
        <f t="shared" si="2"/>
        <v>5.0200803212851405E-3</v>
      </c>
      <c r="I7" s="5">
        <v>980</v>
      </c>
      <c r="J7" s="5">
        <v>4</v>
      </c>
      <c r="K7" s="6">
        <f t="shared" si="3"/>
        <v>4.0816326530612249E-3</v>
      </c>
      <c r="L7" s="5">
        <v>1015</v>
      </c>
      <c r="M7" s="5">
        <v>9</v>
      </c>
      <c r="N7" s="6">
        <f t="shared" si="4"/>
        <v>8.8669950738916262E-3</v>
      </c>
      <c r="O7" s="5">
        <v>972</v>
      </c>
      <c r="P7" s="5">
        <v>1</v>
      </c>
      <c r="Q7" s="6">
        <f t="shared" si="5"/>
        <v>1.02880658436214E-3</v>
      </c>
      <c r="R7" s="5">
        <v>969</v>
      </c>
      <c r="S7" s="5">
        <v>1</v>
      </c>
      <c r="T7" s="6">
        <f t="shared" si="6"/>
        <v>1.0319917440660474E-3</v>
      </c>
      <c r="U7" s="5">
        <v>963</v>
      </c>
      <c r="V7" s="5">
        <v>1</v>
      </c>
      <c r="W7" s="6">
        <f t="shared" si="7"/>
        <v>1.0384215991692627E-3</v>
      </c>
      <c r="X7" s="5">
        <v>994</v>
      </c>
      <c r="Y7" s="5">
        <v>2</v>
      </c>
      <c r="Z7" s="6">
        <f t="shared" si="8"/>
        <v>2.012072434607646E-3</v>
      </c>
      <c r="AA7" s="5">
        <v>984</v>
      </c>
      <c r="AB7" s="5">
        <v>0</v>
      </c>
      <c r="AC7" s="6">
        <f t="shared" si="9"/>
        <v>0</v>
      </c>
      <c r="AD7" s="5">
        <v>995</v>
      </c>
      <c r="AE7" s="5">
        <v>0</v>
      </c>
      <c r="AF7" s="6">
        <f t="shared" si="10"/>
        <v>0</v>
      </c>
      <c r="AG7" s="7">
        <f t="shared" si="11"/>
        <v>767</v>
      </c>
      <c r="AH7" s="22">
        <f t="shared" si="12"/>
        <v>23</v>
      </c>
      <c r="AI7" s="22">
        <f t="shared" si="13"/>
        <v>2</v>
      </c>
      <c r="AJ7" s="23">
        <f t="shared" si="14"/>
        <v>2.3080000410443087E-3</v>
      </c>
      <c r="AK7" s="8" t="str">
        <f t="shared" si="0"/>
        <v>راكد</v>
      </c>
    </row>
    <row r="8" spans="1:37" x14ac:dyDescent="0.25">
      <c r="A8" s="29"/>
      <c r="B8" s="4" t="s">
        <v>17</v>
      </c>
      <c r="C8" s="5">
        <v>268</v>
      </c>
      <c r="D8" s="5">
        <v>0</v>
      </c>
      <c r="E8" s="6">
        <f t="shared" si="1"/>
        <v>0</v>
      </c>
      <c r="F8" s="5">
        <v>256</v>
      </c>
      <c r="G8" s="5">
        <v>3</v>
      </c>
      <c r="H8" s="6">
        <f t="shared" si="2"/>
        <v>1.171875E-2</v>
      </c>
      <c r="I8" s="5">
        <v>252</v>
      </c>
      <c r="J8" s="5">
        <v>2</v>
      </c>
      <c r="K8" s="6">
        <f t="shared" si="3"/>
        <v>7.9365079365079361E-3</v>
      </c>
      <c r="L8" s="5">
        <v>266</v>
      </c>
      <c r="M8" s="5">
        <v>1</v>
      </c>
      <c r="N8" s="6">
        <f t="shared" si="4"/>
        <v>3.7593984962406013E-3</v>
      </c>
      <c r="O8" s="5">
        <v>252</v>
      </c>
      <c r="P8" s="5">
        <v>0</v>
      </c>
      <c r="Q8" s="6">
        <f t="shared" si="5"/>
        <v>0</v>
      </c>
      <c r="R8" s="5">
        <v>278</v>
      </c>
      <c r="S8" s="5">
        <v>2</v>
      </c>
      <c r="T8" s="6">
        <f t="shared" si="6"/>
        <v>7.1942446043165471E-3</v>
      </c>
      <c r="U8" s="5">
        <v>271</v>
      </c>
      <c r="V8" s="5">
        <v>1</v>
      </c>
      <c r="W8" s="6">
        <f t="shared" si="7"/>
        <v>3.6900369003690036E-3</v>
      </c>
      <c r="X8" s="5">
        <v>272</v>
      </c>
      <c r="Y8" s="5">
        <v>0</v>
      </c>
      <c r="Z8" s="6">
        <f t="shared" si="8"/>
        <v>0</v>
      </c>
      <c r="AA8" s="5">
        <v>288</v>
      </c>
      <c r="AB8" s="5">
        <v>0</v>
      </c>
      <c r="AC8" s="6">
        <f t="shared" si="9"/>
        <v>0</v>
      </c>
      <c r="AD8" s="5">
        <v>293</v>
      </c>
      <c r="AE8" s="5">
        <v>1</v>
      </c>
      <c r="AF8" s="6">
        <f t="shared" si="10"/>
        <v>3.4129692832764505E-3</v>
      </c>
      <c r="AG8" s="7">
        <f t="shared" si="11"/>
        <v>268</v>
      </c>
      <c r="AH8" s="22">
        <f t="shared" si="12"/>
        <v>10</v>
      </c>
      <c r="AI8" s="22">
        <f t="shared" si="13"/>
        <v>1</v>
      </c>
      <c r="AJ8" s="23">
        <f t="shared" si="14"/>
        <v>3.7711907220710542E-3</v>
      </c>
      <c r="AK8" s="8" t="str">
        <f t="shared" si="0"/>
        <v>راكد</v>
      </c>
    </row>
    <row r="9" spans="1:37" x14ac:dyDescent="0.25">
      <c r="A9" s="29"/>
      <c r="B9" s="4" t="s">
        <v>18</v>
      </c>
      <c r="C9" s="5">
        <v>18</v>
      </c>
      <c r="D9" s="5">
        <v>0</v>
      </c>
      <c r="E9" s="6">
        <f t="shared" si="1"/>
        <v>0</v>
      </c>
      <c r="F9" s="5">
        <v>82</v>
      </c>
      <c r="G9" s="5">
        <v>3</v>
      </c>
      <c r="H9" s="6">
        <f t="shared" si="2"/>
        <v>3.6585365853658534E-2</v>
      </c>
      <c r="I9" s="5">
        <v>77</v>
      </c>
      <c r="J9" s="5">
        <v>2</v>
      </c>
      <c r="K9" s="6">
        <f t="shared" si="3"/>
        <v>2.5974025974025976E-2</v>
      </c>
      <c r="L9" s="5">
        <v>77</v>
      </c>
      <c r="M9" s="5">
        <v>0</v>
      </c>
      <c r="N9" s="6">
        <f t="shared" si="4"/>
        <v>0</v>
      </c>
      <c r="O9" s="5">
        <v>74</v>
      </c>
      <c r="P9" s="5">
        <v>0</v>
      </c>
      <c r="Q9" s="6">
        <f t="shared" si="5"/>
        <v>0</v>
      </c>
      <c r="R9" s="5">
        <v>74</v>
      </c>
      <c r="S9" s="5">
        <v>0</v>
      </c>
      <c r="T9" s="6">
        <f t="shared" si="6"/>
        <v>0</v>
      </c>
      <c r="U9" s="5">
        <v>73</v>
      </c>
      <c r="V9" s="5">
        <v>0</v>
      </c>
      <c r="W9" s="6">
        <f t="shared" si="7"/>
        <v>0</v>
      </c>
      <c r="X9" s="5">
        <v>70</v>
      </c>
      <c r="Y9" s="5">
        <v>0</v>
      </c>
      <c r="Z9" s="6">
        <f t="shared" si="8"/>
        <v>0</v>
      </c>
      <c r="AA9" s="5">
        <v>69</v>
      </c>
      <c r="AB9" s="5">
        <v>0</v>
      </c>
      <c r="AC9" s="6">
        <f t="shared" si="9"/>
        <v>0</v>
      </c>
      <c r="AD9" s="5">
        <v>69</v>
      </c>
      <c r="AE9" s="5">
        <v>0</v>
      </c>
      <c r="AF9" s="6">
        <f t="shared" si="10"/>
        <v>0</v>
      </c>
      <c r="AG9" s="7">
        <f t="shared" si="11"/>
        <v>18</v>
      </c>
      <c r="AH9" s="22">
        <f t="shared" si="12"/>
        <v>5</v>
      </c>
      <c r="AI9" s="22">
        <f t="shared" si="13"/>
        <v>1</v>
      </c>
      <c r="AJ9" s="23">
        <f t="shared" si="14"/>
        <v>6.2559391827684508E-3</v>
      </c>
      <c r="AK9" s="8" t="str">
        <f t="shared" si="0"/>
        <v>راكد</v>
      </c>
    </row>
    <row r="10" spans="1:37" x14ac:dyDescent="0.25">
      <c r="A10" s="29"/>
      <c r="B10" s="4" t="s">
        <v>19</v>
      </c>
      <c r="C10" s="5">
        <v>70</v>
      </c>
      <c r="D10" s="5">
        <v>0</v>
      </c>
      <c r="E10" s="6">
        <f t="shared" si="1"/>
        <v>0</v>
      </c>
      <c r="F10" s="5">
        <v>84</v>
      </c>
      <c r="G10" s="5">
        <v>0</v>
      </c>
      <c r="H10" s="6">
        <f t="shared" si="2"/>
        <v>0</v>
      </c>
      <c r="I10" s="5">
        <v>82</v>
      </c>
      <c r="J10" s="5">
        <v>3</v>
      </c>
      <c r="K10" s="6">
        <f t="shared" si="3"/>
        <v>3.6585365853658534E-2</v>
      </c>
      <c r="L10" s="5">
        <v>74</v>
      </c>
      <c r="M10" s="5">
        <v>4</v>
      </c>
      <c r="N10" s="6">
        <f t="shared" si="4"/>
        <v>5.4054054054054057E-2</v>
      </c>
      <c r="O10" s="5">
        <v>68</v>
      </c>
      <c r="P10" s="5">
        <v>0</v>
      </c>
      <c r="Q10" s="6">
        <f t="shared" si="5"/>
        <v>0</v>
      </c>
      <c r="R10" s="5">
        <v>69</v>
      </c>
      <c r="S10" s="5">
        <v>1</v>
      </c>
      <c r="T10" s="6">
        <f t="shared" si="6"/>
        <v>1.4492753623188406E-2</v>
      </c>
      <c r="U10" s="5">
        <v>68</v>
      </c>
      <c r="V10" s="5">
        <v>0</v>
      </c>
      <c r="W10" s="6">
        <f t="shared" si="7"/>
        <v>0</v>
      </c>
      <c r="X10" s="5">
        <v>69</v>
      </c>
      <c r="Y10" s="5">
        <v>0</v>
      </c>
      <c r="Z10" s="6">
        <f t="shared" si="8"/>
        <v>0</v>
      </c>
      <c r="AA10" s="5">
        <v>74</v>
      </c>
      <c r="AB10" s="5">
        <v>0</v>
      </c>
      <c r="AC10" s="6">
        <f t="shared" si="9"/>
        <v>0</v>
      </c>
      <c r="AD10" s="5">
        <v>79</v>
      </c>
      <c r="AE10" s="5">
        <v>0</v>
      </c>
      <c r="AF10" s="6">
        <f t="shared" si="10"/>
        <v>0</v>
      </c>
      <c r="AG10" s="7">
        <f t="shared" si="11"/>
        <v>70</v>
      </c>
      <c r="AH10" s="22">
        <f t="shared" si="12"/>
        <v>8</v>
      </c>
      <c r="AI10" s="22">
        <f t="shared" si="13"/>
        <v>1</v>
      </c>
      <c r="AJ10" s="23">
        <f t="shared" si="14"/>
        <v>1.0513217353090101E-2</v>
      </c>
      <c r="AK10" s="8" t="str">
        <f t="shared" si="0"/>
        <v>مشبع</v>
      </c>
    </row>
    <row r="11" spans="1:37" ht="30" x14ac:dyDescent="0.25">
      <c r="A11" s="29"/>
      <c r="B11" s="4" t="s">
        <v>122</v>
      </c>
      <c r="C11" s="5">
        <v>119</v>
      </c>
      <c r="D11" s="5">
        <v>0</v>
      </c>
      <c r="E11" s="6">
        <f t="shared" si="1"/>
        <v>0</v>
      </c>
      <c r="F11" s="5">
        <v>141</v>
      </c>
      <c r="G11" s="5">
        <v>1</v>
      </c>
      <c r="H11" s="6">
        <f t="shared" si="2"/>
        <v>7.0921985815602835E-3</v>
      </c>
      <c r="I11" s="5">
        <v>138</v>
      </c>
      <c r="J11" s="5">
        <v>0</v>
      </c>
      <c r="K11" s="6">
        <f t="shared" si="3"/>
        <v>0</v>
      </c>
      <c r="L11" s="5">
        <v>151</v>
      </c>
      <c r="M11" s="5">
        <v>1</v>
      </c>
      <c r="N11" s="6">
        <f t="shared" si="4"/>
        <v>6.6225165562913907E-3</v>
      </c>
      <c r="O11" s="5">
        <v>141</v>
      </c>
      <c r="P11" s="5">
        <v>1</v>
      </c>
      <c r="Q11" s="6">
        <f t="shared" si="5"/>
        <v>7.0921985815602835E-3</v>
      </c>
      <c r="R11" s="5">
        <v>134</v>
      </c>
      <c r="S11" s="5">
        <v>1</v>
      </c>
      <c r="T11" s="6">
        <f t="shared" si="6"/>
        <v>7.462686567164179E-3</v>
      </c>
      <c r="U11" s="5">
        <v>130</v>
      </c>
      <c r="V11" s="5">
        <v>2</v>
      </c>
      <c r="W11" s="6">
        <f t="shared" si="7"/>
        <v>1.5384615384615385E-2</v>
      </c>
      <c r="X11" s="5">
        <v>130</v>
      </c>
      <c r="Y11" s="5">
        <v>0</v>
      </c>
      <c r="Z11" s="6">
        <f t="shared" si="8"/>
        <v>0</v>
      </c>
      <c r="AA11" s="5">
        <v>133</v>
      </c>
      <c r="AB11" s="5">
        <v>4</v>
      </c>
      <c r="AC11" s="6">
        <f t="shared" si="9"/>
        <v>3.007518796992481E-2</v>
      </c>
      <c r="AD11" s="5">
        <v>129</v>
      </c>
      <c r="AE11" s="5">
        <v>1</v>
      </c>
      <c r="AF11" s="6">
        <f t="shared" si="10"/>
        <v>7.7519379844961239E-3</v>
      </c>
      <c r="AG11" s="7">
        <f t="shared" si="11"/>
        <v>119</v>
      </c>
      <c r="AH11" s="22">
        <f t="shared" si="12"/>
        <v>11</v>
      </c>
      <c r="AI11" s="22">
        <f t="shared" si="13"/>
        <v>1</v>
      </c>
      <c r="AJ11" s="23">
        <f t="shared" si="14"/>
        <v>8.1481341625612453E-3</v>
      </c>
      <c r="AK11" s="8" t="str">
        <f t="shared" si="0"/>
        <v>راكد</v>
      </c>
    </row>
    <row r="12" spans="1:37" x14ac:dyDescent="0.25">
      <c r="A12" s="29"/>
      <c r="B12" s="4" t="s">
        <v>23</v>
      </c>
      <c r="C12" s="5">
        <v>18</v>
      </c>
      <c r="D12" s="5">
        <v>0</v>
      </c>
      <c r="E12" s="6">
        <f t="shared" si="1"/>
        <v>0</v>
      </c>
      <c r="F12" s="5">
        <v>120</v>
      </c>
      <c r="G12" s="5">
        <v>2</v>
      </c>
      <c r="H12" s="6">
        <f t="shared" si="2"/>
        <v>1.6666666666666666E-2</v>
      </c>
      <c r="I12" s="5">
        <v>121</v>
      </c>
      <c r="J12" s="5">
        <v>2</v>
      </c>
      <c r="K12" s="6">
        <f t="shared" si="3"/>
        <v>1.6528925619834711E-2</v>
      </c>
      <c r="L12" s="5">
        <v>117</v>
      </c>
      <c r="M12" s="5">
        <v>0</v>
      </c>
      <c r="N12" s="6">
        <f t="shared" si="4"/>
        <v>0</v>
      </c>
      <c r="O12" s="5">
        <v>118</v>
      </c>
      <c r="P12" s="5">
        <v>0</v>
      </c>
      <c r="Q12" s="6">
        <f t="shared" si="5"/>
        <v>0</v>
      </c>
      <c r="R12" s="5">
        <v>109</v>
      </c>
      <c r="S12" s="5">
        <v>0</v>
      </c>
      <c r="T12" s="6">
        <f t="shared" si="6"/>
        <v>0</v>
      </c>
      <c r="U12" s="5">
        <v>110</v>
      </c>
      <c r="V12" s="5">
        <v>0</v>
      </c>
      <c r="W12" s="6">
        <f t="shared" si="7"/>
        <v>0</v>
      </c>
      <c r="X12" s="5">
        <v>110</v>
      </c>
      <c r="Y12" s="5">
        <v>0</v>
      </c>
      <c r="Z12" s="6">
        <f t="shared" si="8"/>
        <v>0</v>
      </c>
      <c r="AA12" s="5">
        <v>99</v>
      </c>
      <c r="AB12" s="5">
        <v>0</v>
      </c>
      <c r="AC12" s="6">
        <f t="shared" si="9"/>
        <v>0</v>
      </c>
      <c r="AD12" s="5">
        <v>91</v>
      </c>
      <c r="AE12" s="5">
        <v>0</v>
      </c>
      <c r="AF12" s="6">
        <f t="shared" si="10"/>
        <v>0</v>
      </c>
      <c r="AG12" s="7">
        <f t="shared" si="11"/>
        <v>18</v>
      </c>
      <c r="AH12" s="22">
        <f t="shared" si="12"/>
        <v>4</v>
      </c>
      <c r="AI12" s="22">
        <f t="shared" si="13"/>
        <v>0</v>
      </c>
      <c r="AJ12" s="23">
        <f t="shared" si="14"/>
        <v>3.3195592286501376E-3</v>
      </c>
      <c r="AK12" s="8" t="str">
        <f t="shared" si="0"/>
        <v>راكد</v>
      </c>
    </row>
    <row r="13" spans="1:37" x14ac:dyDescent="0.25">
      <c r="A13" s="29"/>
      <c r="B13" s="4" t="s">
        <v>24</v>
      </c>
      <c r="C13" s="5">
        <v>86</v>
      </c>
      <c r="D13" s="5">
        <v>0</v>
      </c>
      <c r="E13" s="6">
        <f t="shared" si="1"/>
        <v>0</v>
      </c>
      <c r="F13" s="5">
        <v>230</v>
      </c>
      <c r="G13" s="5">
        <v>5</v>
      </c>
      <c r="H13" s="6">
        <f t="shared" si="2"/>
        <v>2.1739130434782608E-2</v>
      </c>
      <c r="I13" s="5">
        <v>225</v>
      </c>
      <c r="J13" s="5">
        <v>4</v>
      </c>
      <c r="K13" s="6">
        <f t="shared" si="3"/>
        <v>1.7777777777777778E-2</v>
      </c>
      <c r="L13" s="5">
        <v>236</v>
      </c>
      <c r="M13" s="5">
        <v>2</v>
      </c>
      <c r="N13" s="6">
        <f t="shared" si="4"/>
        <v>8.4745762711864406E-3</v>
      </c>
      <c r="O13" s="5">
        <v>224</v>
      </c>
      <c r="P13" s="5">
        <v>2</v>
      </c>
      <c r="Q13" s="6">
        <f t="shared" si="5"/>
        <v>8.9285714285714281E-3</v>
      </c>
      <c r="R13" s="5">
        <v>238</v>
      </c>
      <c r="S13" s="5">
        <v>1</v>
      </c>
      <c r="T13" s="6">
        <f t="shared" si="6"/>
        <v>4.2016806722689074E-3</v>
      </c>
      <c r="U13" s="5">
        <v>239</v>
      </c>
      <c r="V13" s="5">
        <v>0</v>
      </c>
      <c r="W13" s="6">
        <f t="shared" si="7"/>
        <v>0</v>
      </c>
      <c r="X13" s="5">
        <v>238</v>
      </c>
      <c r="Y13" s="5">
        <v>0</v>
      </c>
      <c r="Z13" s="6">
        <f t="shared" si="8"/>
        <v>0</v>
      </c>
      <c r="AA13" s="5">
        <v>233</v>
      </c>
      <c r="AB13" s="5">
        <v>0</v>
      </c>
      <c r="AC13" s="6">
        <f t="shared" si="9"/>
        <v>0</v>
      </c>
      <c r="AD13" s="5">
        <v>224</v>
      </c>
      <c r="AE13" s="5">
        <v>0</v>
      </c>
      <c r="AF13" s="6">
        <f t="shared" si="10"/>
        <v>0</v>
      </c>
      <c r="AG13" s="7">
        <f t="shared" si="11"/>
        <v>86</v>
      </c>
      <c r="AH13" s="22">
        <f t="shared" si="12"/>
        <v>14</v>
      </c>
      <c r="AI13" s="22">
        <f t="shared" si="13"/>
        <v>1</v>
      </c>
      <c r="AJ13" s="23">
        <f t="shared" si="14"/>
        <v>6.1121736584587166E-3</v>
      </c>
      <c r="AK13" s="8" t="str">
        <f t="shared" si="0"/>
        <v>راكد</v>
      </c>
    </row>
    <row r="14" spans="1:37" x14ac:dyDescent="0.25">
      <c r="A14" s="29"/>
      <c r="B14" s="4" t="s">
        <v>25</v>
      </c>
      <c r="C14" s="5">
        <v>92</v>
      </c>
      <c r="D14" s="5">
        <v>0</v>
      </c>
      <c r="E14" s="6">
        <f t="shared" si="1"/>
        <v>0</v>
      </c>
      <c r="F14" s="5">
        <v>97</v>
      </c>
      <c r="G14" s="5">
        <v>1</v>
      </c>
      <c r="H14" s="6">
        <f t="shared" si="2"/>
        <v>1.0309278350515464E-2</v>
      </c>
      <c r="I14" s="5">
        <v>94</v>
      </c>
      <c r="J14" s="5">
        <v>0</v>
      </c>
      <c r="K14" s="6">
        <f t="shared" si="3"/>
        <v>0</v>
      </c>
      <c r="L14" s="5">
        <v>96</v>
      </c>
      <c r="M14" s="5">
        <v>0</v>
      </c>
      <c r="N14" s="6">
        <f t="shared" si="4"/>
        <v>0</v>
      </c>
      <c r="O14" s="5">
        <v>87</v>
      </c>
      <c r="P14" s="5">
        <v>1</v>
      </c>
      <c r="Q14" s="6">
        <f t="shared" si="5"/>
        <v>1.1494252873563218E-2</v>
      </c>
      <c r="R14" s="5">
        <v>91</v>
      </c>
      <c r="S14" s="5">
        <v>1</v>
      </c>
      <c r="T14" s="6">
        <f t="shared" si="6"/>
        <v>1.098901098901099E-2</v>
      </c>
      <c r="U14" s="5">
        <v>93</v>
      </c>
      <c r="V14" s="5">
        <v>0</v>
      </c>
      <c r="W14" s="6">
        <f t="shared" si="7"/>
        <v>0</v>
      </c>
      <c r="X14" s="5">
        <v>93</v>
      </c>
      <c r="Y14" s="5">
        <v>1</v>
      </c>
      <c r="Z14" s="6">
        <f t="shared" si="8"/>
        <v>1.0752688172043012E-2</v>
      </c>
      <c r="AA14" s="5">
        <v>88</v>
      </c>
      <c r="AB14" s="5">
        <v>0</v>
      </c>
      <c r="AC14" s="6">
        <f t="shared" si="9"/>
        <v>0</v>
      </c>
      <c r="AD14" s="5">
        <v>92</v>
      </c>
      <c r="AE14" s="5">
        <v>0</v>
      </c>
      <c r="AF14" s="6">
        <f t="shared" si="10"/>
        <v>0</v>
      </c>
      <c r="AG14" s="7">
        <f t="shared" si="11"/>
        <v>92</v>
      </c>
      <c r="AH14" s="22">
        <f t="shared" si="12"/>
        <v>4</v>
      </c>
      <c r="AI14" s="22">
        <f t="shared" si="13"/>
        <v>0</v>
      </c>
      <c r="AJ14" s="23">
        <f t="shared" si="14"/>
        <v>4.354523038513268E-3</v>
      </c>
      <c r="AK14" s="8" t="str">
        <f t="shared" si="0"/>
        <v>راكد</v>
      </c>
    </row>
    <row r="15" spans="1:37" x14ac:dyDescent="0.25">
      <c r="A15" s="29"/>
      <c r="B15" s="4" t="s">
        <v>27</v>
      </c>
      <c r="C15" s="5">
        <v>10</v>
      </c>
      <c r="D15" s="5">
        <v>0</v>
      </c>
      <c r="E15" s="6">
        <f t="shared" si="1"/>
        <v>0</v>
      </c>
      <c r="F15" s="5">
        <v>74</v>
      </c>
      <c r="G15" s="5">
        <v>0</v>
      </c>
      <c r="H15" s="6">
        <f t="shared" si="2"/>
        <v>0</v>
      </c>
      <c r="I15" s="5">
        <v>72</v>
      </c>
      <c r="J15" s="5">
        <v>1</v>
      </c>
      <c r="K15" s="6">
        <f t="shared" si="3"/>
        <v>1.3888888888888888E-2</v>
      </c>
      <c r="L15" s="5">
        <v>74</v>
      </c>
      <c r="M15" s="5">
        <v>0</v>
      </c>
      <c r="N15" s="6">
        <f t="shared" si="4"/>
        <v>0</v>
      </c>
      <c r="O15" s="5">
        <v>74</v>
      </c>
      <c r="P15" s="5">
        <v>0</v>
      </c>
      <c r="Q15" s="6">
        <f t="shared" si="5"/>
        <v>0</v>
      </c>
      <c r="R15" s="5">
        <v>69</v>
      </c>
      <c r="S15" s="5">
        <v>0</v>
      </c>
      <c r="T15" s="6">
        <f t="shared" si="6"/>
        <v>0</v>
      </c>
      <c r="U15" s="5">
        <v>69</v>
      </c>
      <c r="V15" s="5">
        <v>0</v>
      </c>
      <c r="W15" s="6">
        <f t="shared" si="7"/>
        <v>0</v>
      </c>
      <c r="X15" s="5">
        <v>67</v>
      </c>
      <c r="Y15" s="5">
        <v>0</v>
      </c>
      <c r="Z15" s="6">
        <f t="shared" si="8"/>
        <v>0</v>
      </c>
      <c r="AA15" s="5">
        <v>65</v>
      </c>
      <c r="AB15" s="5">
        <v>0</v>
      </c>
      <c r="AC15" s="6">
        <f t="shared" si="9"/>
        <v>0</v>
      </c>
      <c r="AD15" s="5">
        <v>65</v>
      </c>
      <c r="AE15" s="5">
        <v>0</v>
      </c>
      <c r="AF15" s="6">
        <f t="shared" si="10"/>
        <v>0</v>
      </c>
      <c r="AG15" s="7">
        <f t="shared" si="11"/>
        <v>10</v>
      </c>
      <c r="AH15" s="22">
        <f t="shared" si="12"/>
        <v>1</v>
      </c>
      <c r="AI15" s="22">
        <f t="shared" si="13"/>
        <v>0</v>
      </c>
      <c r="AJ15" s="23">
        <f t="shared" si="14"/>
        <v>1.3888888888888887E-3</v>
      </c>
      <c r="AK15" s="8" t="str">
        <f t="shared" si="0"/>
        <v>راكد</v>
      </c>
    </row>
    <row r="16" spans="1:37" x14ac:dyDescent="0.25">
      <c r="A16" s="29"/>
      <c r="B16" s="4" t="s">
        <v>29</v>
      </c>
      <c r="C16" s="5">
        <v>178</v>
      </c>
      <c r="D16" s="5">
        <v>0</v>
      </c>
      <c r="E16" s="6">
        <f t="shared" si="1"/>
        <v>0</v>
      </c>
      <c r="F16" s="5">
        <v>174</v>
      </c>
      <c r="G16" s="5">
        <v>3</v>
      </c>
      <c r="H16" s="6">
        <f t="shared" si="2"/>
        <v>1.7241379310344827E-2</v>
      </c>
      <c r="I16" s="5">
        <v>177</v>
      </c>
      <c r="J16" s="5">
        <v>2</v>
      </c>
      <c r="K16" s="6">
        <f t="shared" si="3"/>
        <v>1.1299435028248588E-2</v>
      </c>
      <c r="L16" s="5">
        <v>205</v>
      </c>
      <c r="M16" s="5">
        <v>0</v>
      </c>
      <c r="N16" s="6">
        <f t="shared" si="4"/>
        <v>0</v>
      </c>
      <c r="O16" s="5">
        <v>205</v>
      </c>
      <c r="P16" s="5">
        <v>0</v>
      </c>
      <c r="Q16" s="6">
        <f t="shared" si="5"/>
        <v>0</v>
      </c>
      <c r="R16" s="5">
        <v>217</v>
      </c>
      <c r="S16" s="5">
        <v>0</v>
      </c>
      <c r="T16" s="6">
        <f t="shared" si="6"/>
        <v>0</v>
      </c>
      <c r="U16" s="5">
        <v>227</v>
      </c>
      <c r="V16" s="5">
        <v>0</v>
      </c>
      <c r="W16" s="6">
        <f t="shared" si="7"/>
        <v>0</v>
      </c>
      <c r="X16" s="5">
        <v>241</v>
      </c>
      <c r="Y16" s="5">
        <v>0</v>
      </c>
      <c r="Z16" s="6">
        <f t="shared" si="8"/>
        <v>0</v>
      </c>
      <c r="AA16" s="5">
        <v>238</v>
      </c>
      <c r="AB16" s="5">
        <v>0</v>
      </c>
      <c r="AC16" s="6">
        <f t="shared" si="9"/>
        <v>0</v>
      </c>
      <c r="AD16" s="5">
        <v>244</v>
      </c>
      <c r="AE16" s="5">
        <v>0</v>
      </c>
      <c r="AF16" s="6">
        <f t="shared" si="10"/>
        <v>0</v>
      </c>
      <c r="AG16" s="7">
        <f t="shared" si="11"/>
        <v>178</v>
      </c>
      <c r="AH16" s="22">
        <f t="shared" si="12"/>
        <v>5</v>
      </c>
      <c r="AI16" s="22">
        <f t="shared" si="13"/>
        <v>1</v>
      </c>
      <c r="AJ16" s="23">
        <f t="shared" si="14"/>
        <v>2.8540814338593413E-3</v>
      </c>
      <c r="AK16" s="8" t="str">
        <f t="shared" si="0"/>
        <v>راكد</v>
      </c>
    </row>
    <row r="17" spans="1:37" x14ac:dyDescent="0.25">
      <c r="A17" s="29"/>
      <c r="B17" s="4" t="s">
        <v>33</v>
      </c>
      <c r="C17" s="5">
        <v>15</v>
      </c>
      <c r="D17" s="5">
        <v>0</v>
      </c>
      <c r="E17" s="6">
        <f t="shared" si="1"/>
        <v>0</v>
      </c>
      <c r="F17" s="5">
        <v>11</v>
      </c>
      <c r="G17" s="5">
        <v>0</v>
      </c>
      <c r="H17" s="6">
        <f t="shared" si="2"/>
        <v>0</v>
      </c>
      <c r="I17" s="5">
        <v>11</v>
      </c>
      <c r="J17" s="5">
        <v>0</v>
      </c>
      <c r="K17" s="6">
        <f t="shared" si="3"/>
        <v>0</v>
      </c>
      <c r="L17" s="5">
        <v>13</v>
      </c>
      <c r="M17" s="5">
        <v>0</v>
      </c>
      <c r="N17" s="6">
        <f t="shared" si="4"/>
        <v>0</v>
      </c>
      <c r="O17" s="5">
        <v>14</v>
      </c>
      <c r="P17" s="5">
        <v>0</v>
      </c>
      <c r="Q17" s="6">
        <f t="shared" si="5"/>
        <v>0</v>
      </c>
      <c r="R17" s="5">
        <v>17</v>
      </c>
      <c r="S17" s="5">
        <v>0</v>
      </c>
      <c r="T17" s="6">
        <f t="shared" si="6"/>
        <v>0</v>
      </c>
      <c r="U17" s="5">
        <v>17</v>
      </c>
      <c r="V17" s="5">
        <v>0</v>
      </c>
      <c r="W17" s="6">
        <f t="shared" si="7"/>
        <v>0</v>
      </c>
      <c r="X17" s="5">
        <v>18</v>
      </c>
      <c r="Y17" s="5">
        <v>0</v>
      </c>
      <c r="Z17" s="6">
        <f t="shared" si="8"/>
        <v>0</v>
      </c>
      <c r="AA17" s="5">
        <v>17</v>
      </c>
      <c r="AB17" s="5">
        <v>0</v>
      </c>
      <c r="AC17" s="6">
        <f t="shared" si="9"/>
        <v>0</v>
      </c>
      <c r="AD17" s="5">
        <v>17</v>
      </c>
      <c r="AE17" s="5">
        <v>0</v>
      </c>
      <c r="AF17" s="6">
        <f t="shared" si="10"/>
        <v>0</v>
      </c>
      <c r="AG17" s="7">
        <f t="shared" si="11"/>
        <v>15</v>
      </c>
      <c r="AH17" s="22">
        <f t="shared" si="12"/>
        <v>0</v>
      </c>
      <c r="AI17" s="22">
        <f t="shared" si="13"/>
        <v>0</v>
      </c>
      <c r="AJ17" s="23">
        <f t="shared" si="14"/>
        <v>0</v>
      </c>
      <c r="AK17" s="8" t="str">
        <f t="shared" si="0"/>
        <v>راكد</v>
      </c>
    </row>
    <row r="18" spans="1:37" x14ac:dyDescent="0.25">
      <c r="A18" s="29"/>
      <c r="B18" s="4" t="s">
        <v>123</v>
      </c>
      <c r="C18" s="5">
        <v>17</v>
      </c>
      <c r="D18" s="5">
        <v>0</v>
      </c>
      <c r="E18" s="6">
        <f t="shared" si="1"/>
        <v>0</v>
      </c>
      <c r="F18" s="5">
        <v>18</v>
      </c>
      <c r="G18" s="5">
        <v>0</v>
      </c>
      <c r="H18" s="6">
        <f t="shared" si="2"/>
        <v>0</v>
      </c>
      <c r="I18" s="5">
        <v>17</v>
      </c>
      <c r="J18" s="5">
        <v>0</v>
      </c>
      <c r="K18" s="6">
        <f t="shared" si="3"/>
        <v>0</v>
      </c>
      <c r="L18" s="5">
        <v>17</v>
      </c>
      <c r="M18" s="5">
        <v>0</v>
      </c>
      <c r="N18" s="6">
        <f t="shared" si="4"/>
        <v>0</v>
      </c>
      <c r="O18" s="5">
        <v>16</v>
      </c>
      <c r="P18" s="5">
        <v>0</v>
      </c>
      <c r="Q18" s="6">
        <f t="shared" si="5"/>
        <v>0</v>
      </c>
      <c r="R18" s="5">
        <v>18</v>
      </c>
      <c r="S18" s="5">
        <v>0</v>
      </c>
      <c r="T18" s="6">
        <f t="shared" si="6"/>
        <v>0</v>
      </c>
      <c r="U18" s="5">
        <v>19</v>
      </c>
      <c r="V18" s="5">
        <v>0</v>
      </c>
      <c r="W18" s="6">
        <f t="shared" si="7"/>
        <v>0</v>
      </c>
      <c r="X18" s="5">
        <v>17</v>
      </c>
      <c r="Y18" s="5">
        <v>0</v>
      </c>
      <c r="Z18" s="6">
        <f t="shared" si="8"/>
        <v>0</v>
      </c>
      <c r="AA18" s="5">
        <v>17</v>
      </c>
      <c r="AB18" s="5">
        <v>0</v>
      </c>
      <c r="AC18" s="6">
        <f t="shared" si="9"/>
        <v>0</v>
      </c>
      <c r="AD18" s="5">
        <v>19</v>
      </c>
      <c r="AE18" s="5">
        <v>0</v>
      </c>
      <c r="AF18" s="6">
        <f t="shared" si="10"/>
        <v>0</v>
      </c>
      <c r="AG18" s="7">
        <f t="shared" si="11"/>
        <v>17</v>
      </c>
      <c r="AH18" s="22">
        <f t="shared" si="12"/>
        <v>0</v>
      </c>
      <c r="AI18" s="22">
        <f t="shared" si="13"/>
        <v>0</v>
      </c>
      <c r="AJ18" s="23">
        <f t="shared" si="14"/>
        <v>0</v>
      </c>
      <c r="AK18" s="8" t="str">
        <f t="shared" si="0"/>
        <v>راكد</v>
      </c>
    </row>
    <row r="19" spans="1:37" ht="30" x14ac:dyDescent="0.25">
      <c r="A19" s="29"/>
      <c r="B19" s="4" t="s">
        <v>35</v>
      </c>
      <c r="C19" s="5">
        <v>243</v>
      </c>
      <c r="D19" s="5">
        <v>0</v>
      </c>
      <c r="E19" s="6">
        <f t="shared" si="1"/>
        <v>0</v>
      </c>
      <c r="F19" s="5">
        <v>262</v>
      </c>
      <c r="G19" s="5">
        <v>0</v>
      </c>
      <c r="H19" s="6">
        <f t="shared" si="2"/>
        <v>0</v>
      </c>
      <c r="I19" s="5">
        <v>273</v>
      </c>
      <c r="J19" s="5">
        <v>0</v>
      </c>
      <c r="K19" s="6">
        <f t="shared" si="3"/>
        <v>0</v>
      </c>
      <c r="L19" s="5">
        <v>275</v>
      </c>
      <c r="M19" s="5">
        <v>0</v>
      </c>
      <c r="N19" s="6">
        <f t="shared" si="4"/>
        <v>0</v>
      </c>
      <c r="O19" s="5">
        <v>258</v>
      </c>
      <c r="P19" s="5">
        <v>1</v>
      </c>
      <c r="Q19" s="6">
        <f t="shared" si="5"/>
        <v>3.875968992248062E-3</v>
      </c>
      <c r="R19" s="5">
        <v>250</v>
      </c>
      <c r="S19" s="5">
        <v>1</v>
      </c>
      <c r="T19" s="6">
        <f t="shared" si="6"/>
        <v>4.0000000000000001E-3</v>
      </c>
      <c r="U19" s="5">
        <v>248</v>
      </c>
      <c r="V19" s="5">
        <v>2</v>
      </c>
      <c r="W19" s="6">
        <f t="shared" si="7"/>
        <v>8.0645161290322578E-3</v>
      </c>
      <c r="X19" s="5">
        <v>255</v>
      </c>
      <c r="Y19" s="5">
        <v>1</v>
      </c>
      <c r="Z19" s="6">
        <f t="shared" si="8"/>
        <v>3.9215686274509803E-3</v>
      </c>
      <c r="AA19" s="5">
        <v>254</v>
      </c>
      <c r="AB19" s="5">
        <v>0</v>
      </c>
      <c r="AC19" s="6">
        <f t="shared" si="9"/>
        <v>0</v>
      </c>
      <c r="AD19" s="5">
        <v>252</v>
      </c>
      <c r="AE19" s="5">
        <v>0</v>
      </c>
      <c r="AF19" s="6">
        <f t="shared" si="10"/>
        <v>0</v>
      </c>
      <c r="AG19" s="7">
        <f t="shared" si="11"/>
        <v>243</v>
      </c>
      <c r="AH19" s="22">
        <f t="shared" si="12"/>
        <v>5</v>
      </c>
      <c r="AI19" s="22">
        <f t="shared" si="13"/>
        <v>1</v>
      </c>
      <c r="AJ19" s="23">
        <f t="shared" si="14"/>
        <v>1.9862053748731299E-3</v>
      </c>
      <c r="AK19" s="8" t="str">
        <f t="shared" si="0"/>
        <v>راكد</v>
      </c>
    </row>
    <row r="20" spans="1:37" hidden="1" x14ac:dyDescent="0.25">
      <c r="A20" s="28" t="s">
        <v>36</v>
      </c>
      <c r="B20" s="29"/>
      <c r="C20" s="10"/>
      <c r="D20" s="10">
        <v>0</v>
      </c>
      <c r="E20" s="6" t="e">
        <f t="shared" si="1"/>
        <v>#DIV/0!</v>
      </c>
      <c r="F20" s="10">
        <v>3105</v>
      </c>
      <c r="G20" s="10">
        <v>32</v>
      </c>
      <c r="H20" s="6">
        <f t="shared" si="2"/>
        <v>1.0305958132045089E-2</v>
      </c>
      <c r="I20" s="10">
        <v>3052</v>
      </c>
      <c r="J20" s="10">
        <v>29</v>
      </c>
      <c r="K20" s="6">
        <f t="shared" si="3"/>
        <v>9.5019659239842721E-3</v>
      </c>
      <c r="L20" s="10">
        <v>3148</v>
      </c>
      <c r="M20" s="10">
        <v>18</v>
      </c>
      <c r="N20" s="6">
        <f t="shared" si="4"/>
        <v>5.7179161372299869E-3</v>
      </c>
      <c r="O20" s="10">
        <v>3025</v>
      </c>
      <c r="P20" s="10">
        <v>6</v>
      </c>
      <c r="Q20" s="6">
        <f t="shared" si="5"/>
        <v>1.9834710743801653E-3</v>
      </c>
      <c r="R20" s="10">
        <v>3073</v>
      </c>
      <c r="S20" s="10">
        <v>10</v>
      </c>
      <c r="T20" s="6">
        <f t="shared" si="6"/>
        <v>3.2541490400260333E-3</v>
      </c>
      <c r="U20" s="10">
        <v>3061</v>
      </c>
      <c r="V20" s="10">
        <v>6</v>
      </c>
      <c r="W20" s="6">
        <f t="shared" si="7"/>
        <v>1.9601437438745506E-3</v>
      </c>
      <c r="X20" s="10">
        <v>3126</v>
      </c>
      <c r="Y20" s="10">
        <v>5</v>
      </c>
      <c r="Z20" s="6">
        <f t="shared" si="8"/>
        <v>1.5994881637875879E-3</v>
      </c>
      <c r="AA20" s="10">
        <v>3094</v>
      </c>
      <c r="AB20" s="10">
        <v>5</v>
      </c>
      <c r="AC20" s="6">
        <f t="shared" si="9"/>
        <v>1.6160310277957336E-3</v>
      </c>
      <c r="AD20" s="10">
        <v>3100</v>
      </c>
      <c r="AE20" s="10">
        <v>2</v>
      </c>
      <c r="AF20" s="6">
        <f t="shared" si="10"/>
        <v>6.4516129032258064E-4</v>
      </c>
      <c r="AG20" s="7">
        <f t="shared" si="11"/>
        <v>0</v>
      </c>
      <c r="AH20" s="22">
        <f t="shared" si="12"/>
        <v>113</v>
      </c>
      <c r="AI20" s="22">
        <f t="shared" si="13"/>
        <v>11</v>
      </c>
      <c r="AJ20" s="23" t="e">
        <f t="shared" si="14"/>
        <v>#DIV/0!</v>
      </c>
      <c r="AK20" s="8" t="e">
        <f t="shared" si="0"/>
        <v>#DIV/0!</v>
      </c>
    </row>
    <row r="21" spans="1:37" ht="30" x14ac:dyDescent="0.25">
      <c r="A21" s="28" t="s">
        <v>37</v>
      </c>
      <c r="B21" s="4" t="s">
        <v>124</v>
      </c>
      <c r="C21" s="5">
        <v>59</v>
      </c>
      <c r="D21" s="5">
        <v>3</v>
      </c>
      <c r="E21" s="6">
        <f t="shared" si="1"/>
        <v>5.0847457627118647E-2</v>
      </c>
      <c r="F21" s="5">
        <v>18</v>
      </c>
      <c r="G21" s="5">
        <v>6</v>
      </c>
      <c r="H21" s="6">
        <f t="shared" si="2"/>
        <v>0.33333333333333331</v>
      </c>
      <c r="I21" s="5">
        <v>19</v>
      </c>
      <c r="J21" s="5">
        <v>1</v>
      </c>
      <c r="K21" s="6">
        <f t="shared" si="3"/>
        <v>5.2631578947368418E-2</v>
      </c>
      <c r="L21" s="5">
        <v>27</v>
      </c>
      <c r="M21" s="5">
        <v>0</v>
      </c>
      <c r="N21" s="6">
        <f t="shared" si="4"/>
        <v>0</v>
      </c>
      <c r="O21" s="5">
        <v>37</v>
      </c>
      <c r="P21" s="5">
        <v>3</v>
      </c>
      <c r="Q21" s="6">
        <f t="shared" si="5"/>
        <v>8.1081081081081086E-2</v>
      </c>
      <c r="R21" s="5">
        <v>43</v>
      </c>
      <c r="S21" s="5">
        <v>2</v>
      </c>
      <c r="T21" s="6">
        <f t="shared" si="6"/>
        <v>4.6511627906976744E-2</v>
      </c>
      <c r="U21" s="5">
        <v>51</v>
      </c>
      <c r="V21" s="5">
        <v>9</v>
      </c>
      <c r="W21" s="6">
        <f t="shared" si="7"/>
        <v>0.17647058823529413</v>
      </c>
      <c r="X21" s="5">
        <v>45</v>
      </c>
      <c r="Y21" s="5">
        <v>13</v>
      </c>
      <c r="Z21" s="6">
        <f t="shared" si="8"/>
        <v>0.28888888888888886</v>
      </c>
      <c r="AA21" s="5">
        <v>40</v>
      </c>
      <c r="AB21" s="5">
        <v>2</v>
      </c>
      <c r="AC21" s="6">
        <f t="shared" si="9"/>
        <v>0.05</v>
      </c>
      <c r="AD21" s="5">
        <v>40</v>
      </c>
      <c r="AE21" s="5">
        <v>3</v>
      </c>
      <c r="AF21" s="6">
        <f t="shared" si="10"/>
        <v>7.4999999999999997E-2</v>
      </c>
      <c r="AG21" s="7">
        <f t="shared" si="11"/>
        <v>59</v>
      </c>
      <c r="AH21" s="22">
        <f t="shared" si="12"/>
        <v>42</v>
      </c>
      <c r="AI21" s="22">
        <f t="shared" si="13"/>
        <v>4</v>
      </c>
      <c r="AJ21" s="23">
        <f t="shared" si="14"/>
        <v>0.11547645560200612</v>
      </c>
      <c r="AK21" s="8" t="str">
        <f t="shared" si="0"/>
        <v>مشبع</v>
      </c>
    </row>
    <row r="22" spans="1:37" x14ac:dyDescent="0.25">
      <c r="A22" s="29"/>
      <c r="B22" s="4" t="s">
        <v>39</v>
      </c>
      <c r="C22" s="5">
        <v>12</v>
      </c>
      <c r="D22" s="5">
        <v>1</v>
      </c>
      <c r="E22" s="6">
        <f t="shared" si="1"/>
        <v>8.3333333333333329E-2</v>
      </c>
      <c r="F22" s="5">
        <v>8</v>
      </c>
      <c r="G22" s="5">
        <v>2</v>
      </c>
      <c r="H22" s="6">
        <f t="shared" si="2"/>
        <v>0.25</v>
      </c>
      <c r="I22" s="5">
        <v>3</v>
      </c>
      <c r="J22" s="5">
        <v>3</v>
      </c>
      <c r="K22" s="6">
        <f t="shared" si="3"/>
        <v>1</v>
      </c>
      <c r="L22" s="5">
        <v>9</v>
      </c>
      <c r="M22" s="5">
        <v>0</v>
      </c>
      <c r="N22" s="6">
        <f t="shared" si="4"/>
        <v>0</v>
      </c>
      <c r="O22" s="5">
        <v>8</v>
      </c>
      <c r="P22" s="5">
        <v>8</v>
      </c>
      <c r="Q22" s="6">
        <f t="shared" si="5"/>
        <v>1</v>
      </c>
      <c r="R22" s="5">
        <v>12</v>
      </c>
      <c r="S22" s="5">
        <v>0</v>
      </c>
      <c r="T22" s="6">
        <f t="shared" si="6"/>
        <v>0</v>
      </c>
      <c r="U22" s="5">
        <v>13</v>
      </c>
      <c r="V22" s="5">
        <v>0</v>
      </c>
      <c r="W22" s="6">
        <f t="shared" si="7"/>
        <v>0</v>
      </c>
      <c r="X22" s="5">
        <v>18</v>
      </c>
      <c r="Y22" s="5">
        <v>1</v>
      </c>
      <c r="Z22" s="6">
        <f t="shared" si="8"/>
        <v>5.5555555555555552E-2</v>
      </c>
      <c r="AA22" s="5">
        <v>13</v>
      </c>
      <c r="AB22" s="5">
        <v>5</v>
      </c>
      <c r="AC22" s="6">
        <f t="shared" si="9"/>
        <v>0.38461538461538464</v>
      </c>
      <c r="AD22" s="5">
        <v>10</v>
      </c>
      <c r="AE22" s="5">
        <v>2</v>
      </c>
      <c r="AF22" s="6">
        <f t="shared" si="10"/>
        <v>0.2</v>
      </c>
      <c r="AG22" s="7">
        <f t="shared" si="11"/>
        <v>12</v>
      </c>
      <c r="AH22" s="22">
        <f t="shared" si="12"/>
        <v>22</v>
      </c>
      <c r="AI22" s="22">
        <f t="shared" si="13"/>
        <v>2</v>
      </c>
      <c r="AJ22" s="23">
        <f t="shared" si="14"/>
        <v>0.29735042735042733</v>
      </c>
      <c r="AK22" s="8" t="str">
        <f t="shared" si="0"/>
        <v>مطلوب</v>
      </c>
    </row>
    <row r="23" spans="1:37" x14ac:dyDescent="0.25">
      <c r="A23" s="29"/>
      <c r="B23" s="4" t="s">
        <v>120</v>
      </c>
      <c r="C23" s="5">
        <v>20</v>
      </c>
      <c r="D23" s="5">
        <v>5</v>
      </c>
      <c r="E23" s="6">
        <f t="shared" si="1"/>
        <v>0.25</v>
      </c>
      <c r="F23" s="5">
        <v>4</v>
      </c>
      <c r="G23" s="5">
        <v>3</v>
      </c>
      <c r="H23" s="6">
        <f t="shared" si="2"/>
        <v>0.75</v>
      </c>
      <c r="I23" s="5">
        <v>3</v>
      </c>
      <c r="J23" s="5">
        <v>1</v>
      </c>
      <c r="K23" s="6">
        <f t="shared" si="3"/>
        <v>0.33333333333333331</v>
      </c>
      <c r="L23" s="5">
        <v>9</v>
      </c>
      <c r="M23" s="5">
        <v>0</v>
      </c>
      <c r="N23" s="6">
        <f t="shared" si="4"/>
        <v>0</v>
      </c>
      <c r="O23" s="5">
        <v>13</v>
      </c>
      <c r="P23" s="5">
        <v>0</v>
      </c>
      <c r="Q23" s="6">
        <f t="shared" si="5"/>
        <v>0</v>
      </c>
      <c r="R23" s="5">
        <v>15</v>
      </c>
      <c r="S23" s="5">
        <v>0</v>
      </c>
      <c r="T23" s="6">
        <f t="shared" si="6"/>
        <v>0</v>
      </c>
      <c r="U23" s="5">
        <v>17</v>
      </c>
      <c r="V23" s="5">
        <v>5</v>
      </c>
      <c r="W23" s="6">
        <f t="shared" si="7"/>
        <v>0.29411764705882354</v>
      </c>
      <c r="X23" s="5">
        <v>17</v>
      </c>
      <c r="Y23" s="5">
        <v>0</v>
      </c>
      <c r="Z23" s="6">
        <f t="shared" si="8"/>
        <v>0</v>
      </c>
      <c r="AA23" s="5">
        <v>20</v>
      </c>
      <c r="AB23" s="5">
        <v>1</v>
      </c>
      <c r="AC23" s="6">
        <f t="shared" si="9"/>
        <v>0.05</v>
      </c>
      <c r="AD23" s="5">
        <v>21</v>
      </c>
      <c r="AE23" s="5">
        <v>1</v>
      </c>
      <c r="AF23" s="6">
        <f t="shared" si="10"/>
        <v>4.7619047619047616E-2</v>
      </c>
      <c r="AG23" s="7">
        <f t="shared" si="11"/>
        <v>20</v>
      </c>
      <c r="AH23" s="22">
        <f t="shared" si="12"/>
        <v>16</v>
      </c>
      <c r="AI23" s="22">
        <f t="shared" si="13"/>
        <v>2</v>
      </c>
      <c r="AJ23" s="23">
        <f t="shared" si="14"/>
        <v>0.17250700280112047</v>
      </c>
      <c r="AK23" s="8" t="str">
        <f t="shared" si="0"/>
        <v>مطلوب</v>
      </c>
    </row>
    <row r="24" spans="1:37" x14ac:dyDescent="0.25">
      <c r="A24" s="29"/>
      <c r="B24" s="4" t="s">
        <v>43</v>
      </c>
      <c r="C24" s="5">
        <v>171</v>
      </c>
      <c r="D24" s="5">
        <v>18</v>
      </c>
      <c r="E24" s="6">
        <f t="shared" si="1"/>
        <v>0.10526315789473684</v>
      </c>
      <c r="F24" s="5">
        <v>349</v>
      </c>
      <c r="G24" s="5">
        <v>6</v>
      </c>
      <c r="H24" s="6">
        <f t="shared" si="2"/>
        <v>1.7191977077363897E-2</v>
      </c>
      <c r="I24" s="5">
        <v>380</v>
      </c>
      <c r="J24" s="5">
        <v>7</v>
      </c>
      <c r="K24" s="6">
        <f t="shared" si="3"/>
        <v>1.8421052631578946E-2</v>
      </c>
      <c r="L24" s="5">
        <v>396</v>
      </c>
      <c r="M24" s="5">
        <v>1</v>
      </c>
      <c r="N24" s="6">
        <f t="shared" si="4"/>
        <v>2.5252525252525255E-3</v>
      </c>
      <c r="O24" s="5">
        <v>353</v>
      </c>
      <c r="P24" s="5">
        <v>23</v>
      </c>
      <c r="Q24" s="6">
        <f t="shared" si="5"/>
        <v>6.5155807365439092E-2</v>
      </c>
      <c r="R24" s="5">
        <v>302</v>
      </c>
      <c r="S24" s="5">
        <v>20</v>
      </c>
      <c r="T24" s="6">
        <f t="shared" si="6"/>
        <v>6.6225165562913912E-2</v>
      </c>
      <c r="U24" s="5">
        <v>255</v>
      </c>
      <c r="V24" s="5">
        <v>56</v>
      </c>
      <c r="W24" s="6">
        <f t="shared" si="7"/>
        <v>0.2196078431372549</v>
      </c>
      <c r="X24" s="5">
        <v>231</v>
      </c>
      <c r="Y24" s="5">
        <v>0</v>
      </c>
      <c r="Z24" s="6">
        <f t="shared" si="8"/>
        <v>0</v>
      </c>
      <c r="AA24" s="5">
        <v>190</v>
      </c>
      <c r="AB24" s="5">
        <v>8</v>
      </c>
      <c r="AC24" s="6">
        <f t="shared" si="9"/>
        <v>4.2105263157894736E-2</v>
      </c>
      <c r="AD24" s="5">
        <v>187</v>
      </c>
      <c r="AE24" s="5">
        <v>0</v>
      </c>
      <c r="AF24" s="6">
        <f t="shared" si="10"/>
        <v>0</v>
      </c>
      <c r="AG24" s="7">
        <f t="shared" si="11"/>
        <v>171</v>
      </c>
      <c r="AH24" s="22">
        <f t="shared" si="12"/>
        <v>139</v>
      </c>
      <c r="AI24" s="22">
        <f t="shared" si="13"/>
        <v>14</v>
      </c>
      <c r="AJ24" s="23">
        <f t="shared" si="14"/>
        <v>5.3649551935243477E-2</v>
      </c>
      <c r="AK24" s="8" t="str">
        <f t="shared" si="0"/>
        <v>مشبع</v>
      </c>
    </row>
    <row r="25" spans="1:37" x14ac:dyDescent="0.25">
      <c r="A25" s="29"/>
      <c r="B25" s="4" t="s">
        <v>44</v>
      </c>
      <c r="C25" s="5">
        <v>13</v>
      </c>
      <c r="D25" s="5">
        <v>0</v>
      </c>
      <c r="E25" s="6">
        <f t="shared" si="1"/>
        <v>0</v>
      </c>
      <c r="F25" s="5"/>
      <c r="G25" s="5"/>
      <c r="H25" s="6" t="e">
        <f t="shared" si="2"/>
        <v>#DIV/0!</v>
      </c>
      <c r="I25" s="5">
        <v>2</v>
      </c>
      <c r="J25" s="5">
        <v>0</v>
      </c>
      <c r="K25" s="6">
        <f t="shared" si="3"/>
        <v>0</v>
      </c>
      <c r="L25" s="5">
        <v>2</v>
      </c>
      <c r="M25" s="5">
        <v>0</v>
      </c>
      <c r="N25" s="6">
        <f t="shared" si="4"/>
        <v>0</v>
      </c>
      <c r="O25" s="5">
        <v>4</v>
      </c>
      <c r="P25" s="5">
        <v>1</v>
      </c>
      <c r="Q25" s="6">
        <f t="shared" si="5"/>
        <v>0.25</v>
      </c>
      <c r="R25" s="5">
        <v>3</v>
      </c>
      <c r="S25" s="5">
        <v>0</v>
      </c>
      <c r="T25" s="6">
        <f t="shared" si="6"/>
        <v>0</v>
      </c>
      <c r="U25" s="5">
        <v>4</v>
      </c>
      <c r="V25" s="5">
        <v>0</v>
      </c>
      <c r="W25" s="6">
        <f t="shared" si="7"/>
        <v>0</v>
      </c>
      <c r="X25" s="5">
        <v>8</v>
      </c>
      <c r="Y25" s="5">
        <v>1</v>
      </c>
      <c r="Z25" s="6">
        <f t="shared" si="8"/>
        <v>0.125</v>
      </c>
      <c r="AA25" s="5">
        <v>9</v>
      </c>
      <c r="AB25" s="5">
        <v>0</v>
      </c>
      <c r="AC25" s="6">
        <f t="shared" si="9"/>
        <v>0</v>
      </c>
      <c r="AD25" s="5">
        <v>11</v>
      </c>
      <c r="AE25" s="5">
        <v>1</v>
      </c>
      <c r="AF25" s="6">
        <f t="shared" si="10"/>
        <v>9.0909090909090912E-2</v>
      </c>
      <c r="AG25" s="7">
        <f t="shared" si="11"/>
        <v>13</v>
      </c>
      <c r="AH25" s="22">
        <f t="shared" si="12"/>
        <v>3</v>
      </c>
      <c r="AI25" s="22">
        <f t="shared" si="13"/>
        <v>0</v>
      </c>
      <c r="AJ25" s="23">
        <v>5.1799999999999999E-2</v>
      </c>
      <c r="AK25" s="8" t="s">
        <v>145</v>
      </c>
    </row>
    <row r="26" spans="1:37" x14ac:dyDescent="0.25">
      <c r="A26" s="29"/>
      <c r="B26" s="4" t="s">
        <v>45</v>
      </c>
      <c r="C26" s="5">
        <v>138</v>
      </c>
      <c r="D26" s="5">
        <v>2</v>
      </c>
      <c r="E26" s="6">
        <f t="shared" si="1"/>
        <v>1.4492753623188406E-2</v>
      </c>
      <c r="F26" s="5">
        <v>105</v>
      </c>
      <c r="G26" s="5">
        <v>11</v>
      </c>
      <c r="H26" s="6">
        <f t="shared" si="2"/>
        <v>0.10476190476190476</v>
      </c>
      <c r="I26" s="5">
        <v>108</v>
      </c>
      <c r="J26" s="5">
        <v>3</v>
      </c>
      <c r="K26" s="6">
        <f t="shared" si="3"/>
        <v>2.7777777777777776E-2</v>
      </c>
      <c r="L26" s="5">
        <v>124</v>
      </c>
      <c r="M26" s="5">
        <v>0</v>
      </c>
      <c r="N26" s="6">
        <f t="shared" si="4"/>
        <v>0</v>
      </c>
      <c r="O26" s="5">
        <v>125</v>
      </c>
      <c r="P26" s="5">
        <v>5</v>
      </c>
      <c r="Q26" s="6">
        <f t="shared" si="5"/>
        <v>0.04</v>
      </c>
      <c r="R26" s="5">
        <v>145</v>
      </c>
      <c r="S26" s="5">
        <v>13</v>
      </c>
      <c r="T26" s="6">
        <f t="shared" si="6"/>
        <v>8.9655172413793102E-2</v>
      </c>
      <c r="U26" s="5">
        <v>127</v>
      </c>
      <c r="V26" s="5">
        <v>7</v>
      </c>
      <c r="W26" s="6">
        <f t="shared" si="7"/>
        <v>5.5118110236220472E-2</v>
      </c>
      <c r="X26" s="5">
        <v>136</v>
      </c>
      <c r="Y26" s="5">
        <v>2</v>
      </c>
      <c r="Z26" s="6">
        <f t="shared" si="8"/>
        <v>1.4705882352941176E-2</v>
      </c>
      <c r="AA26" s="5">
        <v>97</v>
      </c>
      <c r="AB26" s="5">
        <v>7</v>
      </c>
      <c r="AC26" s="6">
        <f t="shared" si="9"/>
        <v>7.2164948453608241E-2</v>
      </c>
      <c r="AD26" s="5">
        <v>102</v>
      </c>
      <c r="AE26" s="5">
        <v>3</v>
      </c>
      <c r="AF26" s="6">
        <f t="shared" si="10"/>
        <v>2.9411764705882353E-2</v>
      </c>
      <c r="AG26" s="7">
        <f t="shared" si="11"/>
        <v>138</v>
      </c>
      <c r="AH26" s="22">
        <f t="shared" si="12"/>
        <v>53</v>
      </c>
      <c r="AI26" s="22">
        <f t="shared" si="13"/>
        <v>5</v>
      </c>
      <c r="AJ26" s="23">
        <f t="shared" si="14"/>
        <v>4.4808831432531629E-2</v>
      </c>
      <c r="AK26" s="8" t="str">
        <f t="shared" si="0"/>
        <v>مشبع</v>
      </c>
    </row>
    <row r="27" spans="1:37" ht="30" x14ac:dyDescent="0.25">
      <c r="A27" s="29"/>
      <c r="B27" s="4" t="s">
        <v>49</v>
      </c>
      <c r="C27" s="5">
        <v>11</v>
      </c>
      <c r="D27" s="5">
        <v>0</v>
      </c>
      <c r="E27" s="6">
        <f t="shared" si="1"/>
        <v>0</v>
      </c>
      <c r="F27" s="5">
        <v>22</v>
      </c>
      <c r="G27" s="5">
        <v>2</v>
      </c>
      <c r="H27" s="6">
        <f t="shared" si="2"/>
        <v>9.0909090909090912E-2</v>
      </c>
      <c r="I27" s="5">
        <v>21</v>
      </c>
      <c r="J27" s="5">
        <v>0</v>
      </c>
      <c r="K27" s="6">
        <f t="shared" si="3"/>
        <v>0</v>
      </c>
      <c r="L27" s="5">
        <v>23</v>
      </c>
      <c r="M27" s="5">
        <v>0</v>
      </c>
      <c r="N27" s="6">
        <f t="shared" si="4"/>
        <v>0</v>
      </c>
      <c r="O27" s="5">
        <v>23</v>
      </c>
      <c r="P27" s="5">
        <v>0</v>
      </c>
      <c r="Q27" s="6">
        <f t="shared" si="5"/>
        <v>0</v>
      </c>
      <c r="R27" s="5">
        <v>25</v>
      </c>
      <c r="S27" s="5">
        <v>0</v>
      </c>
      <c r="T27" s="6">
        <f t="shared" si="6"/>
        <v>0</v>
      </c>
      <c r="U27" s="5">
        <v>24</v>
      </c>
      <c r="V27" s="5">
        <v>1</v>
      </c>
      <c r="W27" s="6">
        <f t="shared" si="7"/>
        <v>4.1666666666666664E-2</v>
      </c>
      <c r="X27" s="5">
        <v>23</v>
      </c>
      <c r="Y27" s="5">
        <v>1</v>
      </c>
      <c r="Z27" s="6">
        <f t="shared" si="8"/>
        <v>4.3478260869565216E-2</v>
      </c>
      <c r="AA27" s="5">
        <v>12</v>
      </c>
      <c r="AB27" s="5">
        <v>0</v>
      </c>
      <c r="AC27" s="6">
        <f t="shared" si="9"/>
        <v>0</v>
      </c>
      <c r="AD27" s="5">
        <v>11</v>
      </c>
      <c r="AE27" s="5">
        <v>0</v>
      </c>
      <c r="AF27" s="6">
        <f t="shared" si="10"/>
        <v>0</v>
      </c>
      <c r="AG27" s="7">
        <f t="shared" si="11"/>
        <v>11</v>
      </c>
      <c r="AH27" s="22">
        <f t="shared" si="12"/>
        <v>4</v>
      </c>
      <c r="AI27" s="22">
        <f t="shared" si="13"/>
        <v>0</v>
      </c>
      <c r="AJ27" s="23">
        <f t="shared" si="14"/>
        <v>1.7605401844532277E-2</v>
      </c>
      <c r="AK27" s="8" t="str">
        <f t="shared" si="0"/>
        <v>مشبع</v>
      </c>
    </row>
    <row r="28" spans="1:37" x14ac:dyDescent="0.25">
      <c r="A28" s="29"/>
      <c r="B28" s="4" t="s">
        <v>121</v>
      </c>
      <c r="C28" s="5">
        <v>174</v>
      </c>
      <c r="D28" s="5">
        <v>0</v>
      </c>
      <c r="E28" s="6">
        <f t="shared" si="1"/>
        <v>0</v>
      </c>
      <c r="F28" s="5">
        <v>15</v>
      </c>
      <c r="G28" s="5">
        <v>5</v>
      </c>
      <c r="H28" s="6">
        <f t="shared" si="2"/>
        <v>0.33333333333333331</v>
      </c>
      <c r="I28" s="5">
        <v>21</v>
      </c>
      <c r="J28" s="5">
        <v>11</v>
      </c>
      <c r="K28" s="6">
        <f t="shared" si="3"/>
        <v>0.52380952380952384</v>
      </c>
      <c r="L28" s="5">
        <v>39</v>
      </c>
      <c r="M28" s="5">
        <v>1</v>
      </c>
      <c r="N28" s="6">
        <f t="shared" si="4"/>
        <v>2.564102564102564E-2</v>
      </c>
      <c r="O28" s="5">
        <v>46</v>
      </c>
      <c r="P28" s="5">
        <v>32</v>
      </c>
      <c r="Q28" s="6">
        <f t="shared" si="5"/>
        <v>0.69565217391304346</v>
      </c>
      <c r="R28" s="5">
        <v>72</v>
      </c>
      <c r="S28" s="5">
        <v>1</v>
      </c>
      <c r="T28" s="6">
        <f t="shared" si="6"/>
        <v>1.3888888888888888E-2</v>
      </c>
      <c r="U28" s="5">
        <v>73</v>
      </c>
      <c r="V28" s="5">
        <v>21</v>
      </c>
      <c r="W28" s="6">
        <f t="shared" si="7"/>
        <v>0.28767123287671231</v>
      </c>
      <c r="X28" s="5">
        <v>105</v>
      </c>
      <c r="Y28" s="5">
        <v>1</v>
      </c>
      <c r="Z28" s="6">
        <f t="shared" si="8"/>
        <v>9.5238095238095247E-3</v>
      </c>
      <c r="AA28" s="5">
        <v>129</v>
      </c>
      <c r="AB28" s="5">
        <v>2</v>
      </c>
      <c r="AC28" s="6">
        <f t="shared" si="9"/>
        <v>1.5503875968992248E-2</v>
      </c>
      <c r="AD28" s="5">
        <v>127</v>
      </c>
      <c r="AE28" s="5">
        <v>1</v>
      </c>
      <c r="AF28" s="6">
        <f t="shared" si="10"/>
        <v>7.874015748031496E-3</v>
      </c>
      <c r="AG28" s="7">
        <f t="shared" si="11"/>
        <v>174</v>
      </c>
      <c r="AH28" s="22">
        <f t="shared" si="12"/>
        <v>75</v>
      </c>
      <c r="AI28" s="22">
        <f t="shared" si="13"/>
        <v>8</v>
      </c>
      <c r="AJ28" s="23">
        <f t="shared" si="14"/>
        <v>0.19128978797033608</v>
      </c>
      <c r="AK28" s="8" t="str">
        <f t="shared" si="0"/>
        <v>مطلوب</v>
      </c>
    </row>
    <row r="29" spans="1:37" x14ac:dyDescent="0.25">
      <c r="A29" s="29"/>
      <c r="B29" s="4" t="s">
        <v>50</v>
      </c>
      <c r="C29" s="5">
        <v>121</v>
      </c>
      <c r="D29" s="5">
        <v>0</v>
      </c>
      <c r="E29" s="6">
        <f t="shared" si="1"/>
        <v>0</v>
      </c>
      <c r="F29" s="5">
        <v>151</v>
      </c>
      <c r="G29" s="5">
        <v>12</v>
      </c>
      <c r="H29" s="6">
        <f t="shared" si="2"/>
        <v>7.9470198675496692E-2</v>
      </c>
      <c r="I29" s="5">
        <v>143</v>
      </c>
      <c r="J29" s="5">
        <v>7</v>
      </c>
      <c r="K29" s="6">
        <f t="shared" si="3"/>
        <v>4.8951048951048952E-2</v>
      </c>
      <c r="L29" s="5">
        <v>157</v>
      </c>
      <c r="M29" s="5">
        <v>1</v>
      </c>
      <c r="N29" s="6">
        <f t="shared" si="4"/>
        <v>6.369426751592357E-3</v>
      </c>
      <c r="O29" s="5">
        <v>156</v>
      </c>
      <c r="P29" s="5">
        <v>0</v>
      </c>
      <c r="Q29" s="6">
        <f t="shared" si="5"/>
        <v>0</v>
      </c>
      <c r="R29" s="5">
        <v>157</v>
      </c>
      <c r="S29" s="5">
        <v>0</v>
      </c>
      <c r="T29" s="6">
        <f t="shared" si="6"/>
        <v>0</v>
      </c>
      <c r="U29" s="5">
        <v>170</v>
      </c>
      <c r="V29" s="5">
        <v>7</v>
      </c>
      <c r="W29" s="6">
        <f t="shared" si="7"/>
        <v>4.1176470588235294E-2</v>
      </c>
      <c r="X29" s="5">
        <v>155</v>
      </c>
      <c r="Y29" s="5">
        <v>2</v>
      </c>
      <c r="Z29" s="6">
        <f t="shared" si="8"/>
        <v>1.2903225806451613E-2</v>
      </c>
      <c r="AA29" s="5">
        <v>123</v>
      </c>
      <c r="AB29" s="5">
        <v>6</v>
      </c>
      <c r="AC29" s="6">
        <f t="shared" si="9"/>
        <v>4.878048780487805E-2</v>
      </c>
      <c r="AD29" s="5">
        <v>123</v>
      </c>
      <c r="AE29" s="5">
        <v>1</v>
      </c>
      <c r="AF29" s="6">
        <f t="shared" si="10"/>
        <v>8.130081300813009E-3</v>
      </c>
      <c r="AG29" s="7">
        <f t="shared" si="11"/>
        <v>121</v>
      </c>
      <c r="AH29" s="22">
        <f t="shared" si="12"/>
        <v>36</v>
      </c>
      <c r="AI29" s="22">
        <f t="shared" si="13"/>
        <v>4</v>
      </c>
      <c r="AJ29" s="23">
        <f t="shared" si="14"/>
        <v>2.4578093987851594E-2</v>
      </c>
      <c r="AK29" s="8" t="str">
        <f t="shared" si="0"/>
        <v>مشبع</v>
      </c>
    </row>
    <row r="30" spans="1:37" hidden="1" x14ac:dyDescent="0.25">
      <c r="A30" s="28" t="s">
        <v>51</v>
      </c>
      <c r="B30" s="29"/>
      <c r="C30" s="10"/>
      <c r="D30" s="10">
        <v>0</v>
      </c>
      <c r="E30" s="6" t="e">
        <f t="shared" si="1"/>
        <v>#DIV/0!</v>
      </c>
      <c r="F30" s="10">
        <v>681</v>
      </c>
      <c r="G30" s="10">
        <v>47</v>
      </c>
      <c r="H30" s="6">
        <f t="shared" si="2"/>
        <v>6.901615271659324E-2</v>
      </c>
      <c r="I30" s="10">
        <v>710</v>
      </c>
      <c r="J30" s="10">
        <v>33</v>
      </c>
      <c r="K30" s="6">
        <f t="shared" si="3"/>
        <v>4.647887323943662E-2</v>
      </c>
      <c r="L30" s="10">
        <v>799</v>
      </c>
      <c r="M30" s="10">
        <v>3</v>
      </c>
      <c r="N30" s="6">
        <f t="shared" si="4"/>
        <v>3.7546933667083854E-3</v>
      </c>
      <c r="O30" s="10">
        <v>779</v>
      </c>
      <c r="P30" s="10">
        <v>72</v>
      </c>
      <c r="Q30" s="6">
        <f t="shared" si="5"/>
        <v>9.2426187419768935E-2</v>
      </c>
      <c r="R30" s="10">
        <v>787</v>
      </c>
      <c r="S30" s="10">
        <v>36</v>
      </c>
      <c r="T30" s="6">
        <f t="shared" si="6"/>
        <v>4.5743329097839895E-2</v>
      </c>
      <c r="U30" s="10">
        <v>746</v>
      </c>
      <c r="V30" s="10">
        <v>106</v>
      </c>
      <c r="W30" s="6">
        <f t="shared" si="7"/>
        <v>0.14209115281501342</v>
      </c>
      <c r="X30" s="10">
        <v>753</v>
      </c>
      <c r="Y30" s="10">
        <v>21</v>
      </c>
      <c r="Z30" s="6">
        <f t="shared" si="8"/>
        <v>2.7888446215139442E-2</v>
      </c>
      <c r="AA30" s="10">
        <v>646</v>
      </c>
      <c r="AB30" s="10">
        <v>31</v>
      </c>
      <c r="AC30" s="6">
        <f t="shared" si="9"/>
        <v>4.7987616099071206E-2</v>
      </c>
      <c r="AD30" s="10">
        <v>644</v>
      </c>
      <c r="AE30" s="10">
        <v>12</v>
      </c>
      <c r="AF30" s="6">
        <f t="shared" si="10"/>
        <v>1.8633540372670808E-2</v>
      </c>
      <c r="AG30" s="7">
        <f t="shared" si="11"/>
        <v>0</v>
      </c>
      <c r="AH30" s="22">
        <f t="shared" si="12"/>
        <v>361</v>
      </c>
      <c r="AI30" s="22">
        <f t="shared" si="13"/>
        <v>36</v>
      </c>
      <c r="AJ30" s="23" t="e">
        <f t="shared" si="14"/>
        <v>#DIV/0!</v>
      </c>
      <c r="AK30" s="8" t="e">
        <f t="shared" si="0"/>
        <v>#DIV/0!</v>
      </c>
    </row>
    <row r="31" spans="1:37" x14ac:dyDescent="0.25">
      <c r="A31" s="31" t="s">
        <v>52</v>
      </c>
      <c r="B31" s="4" t="s">
        <v>66</v>
      </c>
      <c r="C31" s="5">
        <v>56</v>
      </c>
      <c r="D31" s="5">
        <v>2</v>
      </c>
      <c r="E31" s="6">
        <f t="shared" si="1"/>
        <v>3.5714285714285712E-2</v>
      </c>
      <c r="F31" s="5">
        <v>64</v>
      </c>
      <c r="G31" s="5">
        <v>1</v>
      </c>
      <c r="H31" s="6">
        <f t="shared" si="2"/>
        <v>1.5625E-2</v>
      </c>
      <c r="I31" s="5">
        <v>64</v>
      </c>
      <c r="J31" s="5">
        <v>0</v>
      </c>
      <c r="K31" s="6">
        <f t="shared" si="3"/>
        <v>0</v>
      </c>
      <c r="L31" s="5">
        <v>68</v>
      </c>
      <c r="M31" s="5">
        <v>0</v>
      </c>
      <c r="N31" s="6">
        <f t="shared" si="4"/>
        <v>0</v>
      </c>
      <c r="O31" s="5">
        <v>64</v>
      </c>
      <c r="P31" s="5">
        <v>2</v>
      </c>
      <c r="Q31" s="6">
        <f t="shared" si="5"/>
        <v>3.125E-2</v>
      </c>
      <c r="R31" s="5">
        <v>69</v>
      </c>
      <c r="S31" s="5">
        <v>1</v>
      </c>
      <c r="T31" s="6">
        <f t="shared" si="6"/>
        <v>1.4492753623188406E-2</v>
      </c>
      <c r="U31" s="5">
        <v>65</v>
      </c>
      <c r="V31" s="5">
        <v>4</v>
      </c>
      <c r="W31" s="6">
        <f t="shared" si="7"/>
        <v>6.1538461538461542E-2</v>
      </c>
      <c r="X31" s="5">
        <v>74</v>
      </c>
      <c r="Y31" s="5">
        <v>0</v>
      </c>
      <c r="Z31" s="6">
        <f t="shared" si="8"/>
        <v>0</v>
      </c>
      <c r="AA31" s="5">
        <v>78</v>
      </c>
      <c r="AB31" s="5">
        <v>1</v>
      </c>
      <c r="AC31" s="6">
        <f t="shared" si="9"/>
        <v>1.282051282051282E-2</v>
      </c>
      <c r="AD31" s="5">
        <v>79</v>
      </c>
      <c r="AE31" s="5">
        <v>5</v>
      </c>
      <c r="AF31" s="6">
        <f t="shared" si="10"/>
        <v>6.3291139240506333E-2</v>
      </c>
      <c r="AG31" s="7">
        <f t="shared" si="11"/>
        <v>56</v>
      </c>
      <c r="AH31" s="22">
        <f t="shared" si="12"/>
        <v>16</v>
      </c>
      <c r="AI31" s="22">
        <f t="shared" si="13"/>
        <v>2</v>
      </c>
      <c r="AJ31" s="23">
        <f t="shared" si="14"/>
        <v>2.3473215293695483E-2</v>
      </c>
      <c r="AK31" s="8" t="s">
        <v>128</v>
      </c>
    </row>
    <row r="32" spans="1:37" x14ac:dyDescent="0.25">
      <c r="A32" s="31"/>
      <c r="B32" s="4" t="s">
        <v>69</v>
      </c>
      <c r="C32" s="5">
        <v>22</v>
      </c>
      <c r="D32" s="5">
        <v>0</v>
      </c>
      <c r="E32" s="6">
        <f t="shared" si="1"/>
        <v>0</v>
      </c>
      <c r="F32" s="5">
        <v>18</v>
      </c>
      <c r="G32" s="5">
        <v>0</v>
      </c>
      <c r="H32" s="6">
        <f t="shared" si="2"/>
        <v>0</v>
      </c>
      <c r="I32" s="5">
        <v>16</v>
      </c>
      <c r="J32" s="5">
        <v>1</v>
      </c>
      <c r="K32" s="6">
        <f t="shared" si="3"/>
        <v>6.25E-2</v>
      </c>
      <c r="L32" s="5">
        <v>17</v>
      </c>
      <c r="M32" s="5">
        <v>2</v>
      </c>
      <c r="N32" s="6">
        <f t="shared" si="4"/>
        <v>0.11764705882352941</v>
      </c>
      <c r="O32" s="5">
        <v>17</v>
      </c>
      <c r="P32" s="5">
        <v>0</v>
      </c>
      <c r="Q32" s="6">
        <f t="shared" si="5"/>
        <v>0</v>
      </c>
      <c r="R32" s="5">
        <v>19</v>
      </c>
      <c r="S32" s="5">
        <v>1</v>
      </c>
      <c r="T32" s="6">
        <f t="shared" si="6"/>
        <v>5.2631578947368418E-2</v>
      </c>
      <c r="U32" s="5">
        <v>20</v>
      </c>
      <c r="V32" s="5">
        <v>0</v>
      </c>
      <c r="W32" s="6">
        <f t="shared" si="7"/>
        <v>0</v>
      </c>
      <c r="X32" s="5">
        <v>23</v>
      </c>
      <c r="Y32" s="5">
        <v>0</v>
      </c>
      <c r="Z32" s="6">
        <f t="shared" si="8"/>
        <v>0</v>
      </c>
      <c r="AA32" s="5">
        <v>23</v>
      </c>
      <c r="AB32" s="5">
        <v>0</v>
      </c>
      <c r="AC32" s="6">
        <f t="shared" si="9"/>
        <v>0</v>
      </c>
      <c r="AD32" s="5">
        <v>22</v>
      </c>
      <c r="AE32" s="5">
        <v>0</v>
      </c>
      <c r="AF32" s="6">
        <f t="shared" si="10"/>
        <v>0</v>
      </c>
      <c r="AG32" s="7">
        <f t="shared" si="11"/>
        <v>22</v>
      </c>
      <c r="AH32" s="22">
        <f t="shared" si="12"/>
        <v>4</v>
      </c>
      <c r="AI32" s="22">
        <f t="shared" si="13"/>
        <v>0</v>
      </c>
      <c r="AJ32" s="23">
        <f t="shared" si="14"/>
        <v>2.3277863777089784E-2</v>
      </c>
      <c r="AK32" s="8" t="s">
        <v>128</v>
      </c>
    </row>
    <row r="33" spans="1:37" hidden="1" x14ac:dyDescent="0.25">
      <c r="A33" s="28" t="s">
        <v>91</v>
      </c>
      <c r="B33" s="29"/>
      <c r="C33" s="10">
        <v>21</v>
      </c>
      <c r="D33" s="10">
        <v>0</v>
      </c>
      <c r="E33" s="6">
        <f t="shared" si="1"/>
        <v>0</v>
      </c>
      <c r="F33" s="10">
        <v>94</v>
      </c>
      <c r="G33" s="10">
        <v>1</v>
      </c>
      <c r="H33" s="6">
        <f t="shared" si="2"/>
        <v>1.0638297872340425E-2</v>
      </c>
      <c r="I33" s="10">
        <v>92</v>
      </c>
      <c r="J33" s="10">
        <v>1</v>
      </c>
      <c r="K33" s="6">
        <f t="shared" si="3"/>
        <v>1.0869565217391304E-2</v>
      </c>
      <c r="L33" s="10">
        <v>101</v>
      </c>
      <c r="M33" s="10">
        <v>2</v>
      </c>
      <c r="N33" s="6">
        <f t="shared" si="4"/>
        <v>1.9801980198019802E-2</v>
      </c>
      <c r="O33" s="10">
        <v>98</v>
      </c>
      <c r="P33" s="10">
        <v>2</v>
      </c>
      <c r="Q33" s="6">
        <f t="shared" si="5"/>
        <v>2.0408163265306121E-2</v>
      </c>
      <c r="R33" s="10">
        <v>108</v>
      </c>
      <c r="S33" s="10">
        <v>3</v>
      </c>
      <c r="T33" s="6">
        <f t="shared" si="6"/>
        <v>2.7777777777777776E-2</v>
      </c>
      <c r="U33" s="10">
        <v>104</v>
      </c>
      <c r="V33" s="10">
        <v>6</v>
      </c>
      <c r="W33" s="6">
        <f t="shared" si="7"/>
        <v>5.7692307692307696E-2</v>
      </c>
      <c r="X33" s="10">
        <v>121</v>
      </c>
      <c r="Y33" s="10">
        <v>0</v>
      </c>
      <c r="Z33" s="6">
        <f t="shared" si="8"/>
        <v>0</v>
      </c>
      <c r="AA33" s="10">
        <v>125</v>
      </c>
      <c r="AB33" s="10">
        <v>1</v>
      </c>
      <c r="AC33" s="6">
        <f t="shared" si="9"/>
        <v>8.0000000000000002E-3</v>
      </c>
      <c r="AD33" s="10">
        <v>126</v>
      </c>
      <c r="AE33" s="10">
        <v>6</v>
      </c>
      <c r="AF33" s="6">
        <f t="shared" si="10"/>
        <v>4.7619047619047616E-2</v>
      </c>
      <c r="AG33" s="7">
        <f t="shared" si="11"/>
        <v>21</v>
      </c>
      <c r="AH33" s="22">
        <f t="shared" si="12"/>
        <v>22</v>
      </c>
      <c r="AI33" s="22">
        <f t="shared" si="13"/>
        <v>2</v>
      </c>
      <c r="AJ33" s="23">
        <f t="shared" si="14"/>
        <v>2.0280713964219075E-2</v>
      </c>
      <c r="AK33" s="8" t="str">
        <f t="shared" si="0"/>
        <v>مشبع</v>
      </c>
    </row>
    <row r="34" spans="1:37" x14ac:dyDescent="0.25">
      <c r="A34" s="28" t="s">
        <v>92</v>
      </c>
      <c r="B34" s="4" t="s">
        <v>95</v>
      </c>
      <c r="C34" s="5">
        <v>26</v>
      </c>
      <c r="D34" s="5">
        <v>0</v>
      </c>
      <c r="E34" s="6">
        <f t="shared" si="1"/>
        <v>0</v>
      </c>
      <c r="F34" s="5">
        <v>36</v>
      </c>
      <c r="G34" s="5">
        <v>0</v>
      </c>
      <c r="H34" s="6">
        <f t="shared" si="2"/>
        <v>0</v>
      </c>
      <c r="I34" s="5">
        <v>34</v>
      </c>
      <c r="J34" s="5">
        <v>0</v>
      </c>
      <c r="K34" s="6">
        <f t="shared" si="3"/>
        <v>0</v>
      </c>
      <c r="L34" s="5">
        <v>32</v>
      </c>
      <c r="M34" s="5">
        <v>0</v>
      </c>
      <c r="N34" s="6">
        <f t="shared" si="4"/>
        <v>0</v>
      </c>
      <c r="O34" s="5">
        <v>29</v>
      </c>
      <c r="P34" s="5">
        <v>0</v>
      </c>
      <c r="Q34" s="6">
        <f t="shared" si="5"/>
        <v>0</v>
      </c>
      <c r="R34" s="5">
        <v>27</v>
      </c>
      <c r="S34" s="5">
        <v>0</v>
      </c>
      <c r="T34" s="6">
        <f t="shared" si="6"/>
        <v>0</v>
      </c>
      <c r="U34" s="5">
        <v>25</v>
      </c>
      <c r="V34" s="5">
        <v>0</v>
      </c>
      <c r="W34" s="6">
        <f t="shared" si="7"/>
        <v>0</v>
      </c>
      <c r="X34" s="5">
        <v>26</v>
      </c>
      <c r="Y34" s="5">
        <v>0</v>
      </c>
      <c r="Z34" s="6">
        <f t="shared" si="8"/>
        <v>0</v>
      </c>
      <c r="AA34" s="5">
        <v>26</v>
      </c>
      <c r="AB34" s="5">
        <v>0</v>
      </c>
      <c r="AC34" s="6">
        <f t="shared" si="9"/>
        <v>0</v>
      </c>
      <c r="AD34" s="5">
        <v>26</v>
      </c>
      <c r="AE34" s="5">
        <v>0</v>
      </c>
      <c r="AF34" s="6">
        <f t="shared" si="10"/>
        <v>0</v>
      </c>
      <c r="AG34" s="7">
        <f t="shared" si="11"/>
        <v>26</v>
      </c>
      <c r="AH34" s="22">
        <f t="shared" si="12"/>
        <v>0</v>
      </c>
      <c r="AI34" s="22">
        <f t="shared" si="13"/>
        <v>0</v>
      </c>
      <c r="AJ34" s="23">
        <f t="shared" si="14"/>
        <v>0</v>
      </c>
      <c r="AK34" s="8" t="str">
        <f t="shared" si="0"/>
        <v>راكد</v>
      </c>
    </row>
    <row r="35" spans="1:37" x14ac:dyDescent="0.25">
      <c r="A35" s="29"/>
      <c r="B35" s="4" t="s">
        <v>97</v>
      </c>
      <c r="C35" s="5">
        <v>225</v>
      </c>
      <c r="D35" s="5">
        <v>0</v>
      </c>
      <c r="E35" s="6">
        <f t="shared" si="1"/>
        <v>0</v>
      </c>
      <c r="F35" s="5">
        <v>190</v>
      </c>
      <c r="G35" s="5">
        <v>0</v>
      </c>
      <c r="H35" s="6">
        <f t="shared" si="2"/>
        <v>0</v>
      </c>
      <c r="I35" s="5">
        <v>189</v>
      </c>
      <c r="J35" s="5">
        <v>1</v>
      </c>
      <c r="K35" s="6">
        <f t="shared" si="3"/>
        <v>5.2910052910052907E-3</v>
      </c>
      <c r="L35" s="5">
        <v>216</v>
      </c>
      <c r="M35" s="5">
        <v>0</v>
      </c>
      <c r="N35" s="6">
        <f t="shared" si="4"/>
        <v>0</v>
      </c>
      <c r="O35" s="5">
        <v>211</v>
      </c>
      <c r="P35" s="5">
        <v>0</v>
      </c>
      <c r="Q35" s="6">
        <f t="shared" si="5"/>
        <v>0</v>
      </c>
      <c r="R35" s="5">
        <v>221</v>
      </c>
      <c r="S35" s="5">
        <v>2</v>
      </c>
      <c r="T35" s="6">
        <f t="shared" si="6"/>
        <v>9.0497737556561094E-3</v>
      </c>
      <c r="U35" s="5">
        <v>223</v>
      </c>
      <c r="V35" s="5">
        <v>0</v>
      </c>
      <c r="W35" s="6">
        <f t="shared" si="7"/>
        <v>0</v>
      </c>
      <c r="X35" s="5">
        <v>235</v>
      </c>
      <c r="Y35" s="5">
        <v>1</v>
      </c>
      <c r="Z35" s="6">
        <f t="shared" si="8"/>
        <v>4.2553191489361703E-3</v>
      </c>
      <c r="AA35" s="5">
        <v>238</v>
      </c>
      <c r="AB35" s="5">
        <v>0</v>
      </c>
      <c r="AC35" s="6">
        <f t="shared" si="9"/>
        <v>0</v>
      </c>
      <c r="AD35" s="5">
        <v>245</v>
      </c>
      <c r="AE35" s="5">
        <v>0</v>
      </c>
      <c r="AF35" s="6">
        <f t="shared" si="10"/>
        <v>0</v>
      </c>
      <c r="AG35" s="7">
        <f t="shared" si="11"/>
        <v>225</v>
      </c>
      <c r="AH35" s="22">
        <f t="shared" si="12"/>
        <v>4</v>
      </c>
      <c r="AI35" s="22">
        <f t="shared" si="13"/>
        <v>0</v>
      </c>
      <c r="AJ35" s="23">
        <f t="shared" si="14"/>
        <v>1.8596098195597572E-3</v>
      </c>
      <c r="AK35" s="8" t="str">
        <f t="shared" si="0"/>
        <v>راكد</v>
      </c>
    </row>
    <row r="36" spans="1:37" x14ac:dyDescent="0.25">
      <c r="A36" s="29"/>
      <c r="B36" s="4" t="s">
        <v>98</v>
      </c>
      <c r="C36" s="5">
        <v>288</v>
      </c>
      <c r="D36" s="5">
        <v>0</v>
      </c>
      <c r="E36" s="6">
        <f t="shared" si="1"/>
        <v>0</v>
      </c>
      <c r="F36" s="5">
        <v>300</v>
      </c>
      <c r="G36" s="5">
        <v>2</v>
      </c>
      <c r="H36" s="6">
        <f t="shared" si="2"/>
        <v>6.6666666666666671E-3</v>
      </c>
      <c r="I36" s="5">
        <v>291</v>
      </c>
      <c r="J36" s="5">
        <v>8</v>
      </c>
      <c r="K36" s="6">
        <f t="shared" si="3"/>
        <v>2.7491408934707903E-2</v>
      </c>
      <c r="L36" s="5">
        <v>348</v>
      </c>
      <c r="M36" s="5">
        <v>3</v>
      </c>
      <c r="N36" s="6">
        <f t="shared" si="4"/>
        <v>8.6206896551724137E-3</v>
      </c>
      <c r="O36" s="5">
        <v>342</v>
      </c>
      <c r="P36" s="5">
        <v>4</v>
      </c>
      <c r="Q36" s="6">
        <f t="shared" si="5"/>
        <v>1.1695906432748537E-2</v>
      </c>
      <c r="R36" s="5">
        <v>345</v>
      </c>
      <c r="S36" s="5">
        <v>17</v>
      </c>
      <c r="T36" s="6">
        <f t="shared" si="6"/>
        <v>4.9275362318840582E-2</v>
      </c>
      <c r="U36" s="5">
        <v>342</v>
      </c>
      <c r="V36" s="5">
        <v>6</v>
      </c>
      <c r="W36" s="6">
        <f t="shared" si="7"/>
        <v>1.7543859649122806E-2</v>
      </c>
      <c r="X36" s="5">
        <v>283</v>
      </c>
      <c r="Y36" s="5">
        <v>26</v>
      </c>
      <c r="Z36" s="6">
        <f t="shared" si="8"/>
        <v>9.187279151943463E-2</v>
      </c>
      <c r="AA36" s="5">
        <v>278</v>
      </c>
      <c r="AB36" s="5">
        <v>4</v>
      </c>
      <c r="AC36" s="6">
        <f t="shared" si="9"/>
        <v>1.4388489208633094E-2</v>
      </c>
      <c r="AD36" s="5">
        <v>280</v>
      </c>
      <c r="AE36" s="5">
        <v>6</v>
      </c>
      <c r="AF36" s="6">
        <f t="shared" si="10"/>
        <v>2.1428571428571429E-2</v>
      </c>
      <c r="AG36" s="7">
        <f t="shared" si="11"/>
        <v>288</v>
      </c>
      <c r="AH36" s="22">
        <f t="shared" si="12"/>
        <v>76</v>
      </c>
      <c r="AI36" s="22">
        <f t="shared" si="13"/>
        <v>8</v>
      </c>
      <c r="AJ36" s="23">
        <f t="shared" si="14"/>
        <v>2.4898374581389805E-2</v>
      </c>
      <c r="AK36" s="8" t="str">
        <f t="shared" si="0"/>
        <v>مشبع</v>
      </c>
    </row>
    <row r="37" spans="1:37" hidden="1" x14ac:dyDescent="0.25">
      <c r="A37" s="28" t="s">
        <v>99</v>
      </c>
      <c r="B37" s="29"/>
      <c r="C37" s="10"/>
      <c r="D37" s="10">
        <v>0</v>
      </c>
      <c r="E37" s="6" t="e">
        <f t="shared" si="1"/>
        <v>#DIV/0!</v>
      </c>
      <c r="F37" s="10">
        <v>527</v>
      </c>
      <c r="G37" s="10">
        <v>2</v>
      </c>
      <c r="H37" s="6">
        <f t="shared" si="2"/>
        <v>3.7950664136622392E-3</v>
      </c>
      <c r="I37" s="10">
        <v>515</v>
      </c>
      <c r="J37" s="10">
        <v>9</v>
      </c>
      <c r="K37" s="6">
        <f t="shared" si="3"/>
        <v>1.7475728155339806E-2</v>
      </c>
      <c r="L37" s="10">
        <v>598</v>
      </c>
      <c r="M37" s="10">
        <v>3</v>
      </c>
      <c r="N37" s="6">
        <f t="shared" si="4"/>
        <v>5.016722408026756E-3</v>
      </c>
      <c r="O37" s="10">
        <v>584</v>
      </c>
      <c r="P37" s="10">
        <v>5</v>
      </c>
      <c r="Q37" s="6">
        <f t="shared" si="5"/>
        <v>8.5616438356164379E-3</v>
      </c>
      <c r="R37" s="10">
        <v>598</v>
      </c>
      <c r="S37" s="10">
        <v>19</v>
      </c>
      <c r="T37" s="6">
        <f t="shared" si="6"/>
        <v>3.177257525083612E-2</v>
      </c>
      <c r="U37" s="10">
        <v>599</v>
      </c>
      <c r="V37" s="10">
        <v>6</v>
      </c>
      <c r="W37" s="6">
        <f t="shared" si="7"/>
        <v>1.001669449081803E-2</v>
      </c>
      <c r="X37" s="10">
        <v>553</v>
      </c>
      <c r="Y37" s="10">
        <v>27</v>
      </c>
      <c r="Z37" s="6">
        <f t="shared" si="8"/>
        <v>4.8824593128390596E-2</v>
      </c>
      <c r="AA37" s="10">
        <v>551</v>
      </c>
      <c r="AB37" s="10">
        <v>4</v>
      </c>
      <c r="AC37" s="6">
        <f t="shared" si="9"/>
        <v>7.2595281306715061E-3</v>
      </c>
      <c r="AD37" s="10">
        <v>561</v>
      </c>
      <c r="AE37" s="10">
        <v>6</v>
      </c>
      <c r="AF37" s="6">
        <f t="shared" si="10"/>
        <v>1.06951871657754E-2</v>
      </c>
      <c r="AG37" s="7">
        <f t="shared" si="11"/>
        <v>0</v>
      </c>
      <c r="AH37" s="22">
        <f t="shared" si="12"/>
        <v>81</v>
      </c>
      <c r="AI37" s="22">
        <f t="shared" si="13"/>
        <v>8</v>
      </c>
      <c r="AJ37" s="23" t="e">
        <f t="shared" si="14"/>
        <v>#DIV/0!</v>
      </c>
      <c r="AK37" s="8" t="e">
        <f t="shared" si="0"/>
        <v>#DIV/0!</v>
      </c>
    </row>
    <row r="38" spans="1:37" x14ac:dyDescent="0.25">
      <c r="A38" s="28" t="s">
        <v>100</v>
      </c>
      <c r="B38" s="4" t="s">
        <v>101</v>
      </c>
      <c r="C38" s="5">
        <v>256</v>
      </c>
      <c r="D38" s="5">
        <v>1</v>
      </c>
      <c r="E38" s="6">
        <f t="shared" si="1"/>
        <v>3.90625E-3</v>
      </c>
      <c r="F38" s="5">
        <v>260</v>
      </c>
      <c r="G38" s="5">
        <v>3</v>
      </c>
      <c r="H38" s="6">
        <f t="shared" si="2"/>
        <v>1.1538461538461539E-2</v>
      </c>
      <c r="I38" s="5">
        <v>251</v>
      </c>
      <c r="J38" s="5">
        <v>5</v>
      </c>
      <c r="K38" s="6">
        <f t="shared" si="3"/>
        <v>1.9920318725099601E-2</v>
      </c>
      <c r="L38" s="5">
        <v>284</v>
      </c>
      <c r="M38" s="5">
        <v>2</v>
      </c>
      <c r="N38" s="6">
        <f t="shared" si="4"/>
        <v>7.0422535211267607E-3</v>
      </c>
      <c r="O38" s="5">
        <v>281</v>
      </c>
      <c r="P38" s="5">
        <v>1</v>
      </c>
      <c r="Q38" s="6">
        <f t="shared" si="5"/>
        <v>3.5587188612099642E-3</v>
      </c>
      <c r="R38" s="5">
        <v>291</v>
      </c>
      <c r="S38" s="5">
        <v>3</v>
      </c>
      <c r="T38" s="6">
        <f t="shared" si="6"/>
        <v>1.0309278350515464E-2</v>
      </c>
      <c r="U38" s="5">
        <v>293</v>
      </c>
      <c r="V38" s="5">
        <v>0</v>
      </c>
      <c r="W38" s="6">
        <f t="shared" si="7"/>
        <v>0</v>
      </c>
      <c r="X38" s="5">
        <v>268</v>
      </c>
      <c r="Y38" s="5">
        <v>2</v>
      </c>
      <c r="Z38" s="6">
        <f t="shared" si="8"/>
        <v>7.462686567164179E-3</v>
      </c>
      <c r="AA38" s="5">
        <v>266</v>
      </c>
      <c r="AB38" s="5">
        <v>1</v>
      </c>
      <c r="AC38" s="6">
        <f t="shared" si="9"/>
        <v>3.7593984962406013E-3</v>
      </c>
      <c r="AD38" s="5">
        <v>259</v>
      </c>
      <c r="AE38" s="5">
        <v>1</v>
      </c>
      <c r="AF38" s="6">
        <f t="shared" si="10"/>
        <v>3.8610038610038611E-3</v>
      </c>
      <c r="AG38" s="7">
        <f t="shared" si="11"/>
        <v>256</v>
      </c>
      <c r="AH38" s="22">
        <f t="shared" si="12"/>
        <v>19</v>
      </c>
      <c r="AI38" s="22">
        <f t="shared" si="13"/>
        <v>2</v>
      </c>
      <c r="AJ38" s="23">
        <f t="shared" si="14"/>
        <v>7.1358369920821963E-3</v>
      </c>
      <c r="AK38" s="8" t="str">
        <f t="shared" si="0"/>
        <v>راكد</v>
      </c>
    </row>
    <row r="39" spans="1:37" x14ac:dyDescent="0.25">
      <c r="A39" s="29"/>
      <c r="B39" s="4" t="s">
        <v>104</v>
      </c>
      <c r="C39" s="5">
        <v>108</v>
      </c>
      <c r="D39" s="5">
        <v>0</v>
      </c>
      <c r="E39" s="6">
        <f t="shared" si="1"/>
        <v>0</v>
      </c>
      <c r="F39" s="5">
        <v>141</v>
      </c>
      <c r="G39" s="5">
        <v>0</v>
      </c>
      <c r="H39" s="6">
        <f t="shared" si="2"/>
        <v>0</v>
      </c>
      <c r="I39" s="5">
        <v>131</v>
      </c>
      <c r="J39" s="5">
        <v>5</v>
      </c>
      <c r="K39" s="6">
        <f t="shared" si="3"/>
        <v>3.8167938931297711E-2</v>
      </c>
      <c r="L39" s="5">
        <v>126</v>
      </c>
      <c r="M39" s="5">
        <v>1</v>
      </c>
      <c r="N39" s="6">
        <f t="shared" si="4"/>
        <v>7.9365079365079361E-3</v>
      </c>
      <c r="O39" s="5">
        <v>121</v>
      </c>
      <c r="P39" s="5">
        <v>0</v>
      </c>
      <c r="Q39" s="6">
        <f t="shared" si="5"/>
        <v>0</v>
      </c>
      <c r="R39" s="5">
        <v>120</v>
      </c>
      <c r="S39" s="5">
        <v>2</v>
      </c>
      <c r="T39" s="6">
        <f t="shared" si="6"/>
        <v>1.6666666666666666E-2</v>
      </c>
      <c r="U39" s="5">
        <v>118</v>
      </c>
      <c r="V39" s="5">
        <v>0</v>
      </c>
      <c r="W39" s="6">
        <f t="shared" si="7"/>
        <v>0</v>
      </c>
      <c r="X39" s="5">
        <v>120</v>
      </c>
      <c r="Y39" s="5">
        <v>0</v>
      </c>
      <c r="Z39" s="6">
        <f t="shared" si="8"/>
        <v>0</v>
      </c>
      <c r="AA39" s="5">
        <v>118</v>
      </c>
      <c r="AB39" s="5">
        <v>0</v>
      </c>
      <c r="AC39" s="6">
        <f t="shared" si="9"/>
        <v>0</v>
      </c>
      <c r="AD39" s="5">
        <v>121</v>
      </c>
      <c r="AE39" s="5">
        <v>0</v>
      </c>
      <c r="AF39" s="6">
        <f t="shared" si="10"/>
        <v>0</v>
      </c>
      <c r="AG39" s="7">
        <f t="shared" si="11"/>
        <v>108</v>
      </c>
      <c r="AH39" s="22">
        <f t="shared" si="12"/>
        <v>8</v>
      </c>
      <c r="AI39" s="22">
        <f t="shared" si="13"/>
        <v>1</v>
      </c>
      <c r="AJ39" s="23">
        <f t="shared" si="14"/>
        <v>6.2771113534472317E-3</v>
      </c>
      <c r="AK39" s="8" t="str">
        <f t="shared" si="0"/>
        <v>راكد</v>
      </c>
    </row>
    <row r="40" spans="1:37" x14ac:dyDescent="0.25">
      <c r="A40" s="29"/>
      <c r="B40" s="4" t="s">
        <v>110</v>
      </c>
      <c r="C40" s="5">
        <v>152</v>
      </c>
      <c r="D40" s="5">
        <v>0</v>
      </c>
      <c r="E40" s="6">
        <f t="shared" si="1"/>
        <v>0</v>
      </c>
      <c r="F40" s="5">
        <v>164</v>
      </c>
      <c r="G40" s="5">
        <v>3</v>
      </c>
      <c r="H40" s="6">
        <f t="shared" si="2"/>
        <v>1.8292682926829267E-2</v>
      </c>
      <c r="I40" s="5">
        <v>164</v>
      </c>
      <c r="J40" s="5">
        <v>0</v>
      </c>
      <c r="K40" s="6">
        <f t="shared" si="3"/>
        <v>0</v>
      </c>
      <c r="L40" s="5">
        <v>197</v>
      </c>
      <c r="M40" s="5">
        <v>0</v>
      </c>
      <c r="N40" s="6">
        <f t="shared" si="4"/>
        <v>0</v>
      </c>
      <c r="O40" s="5">
        <v>180</v>
      </c>
      <c r="P40" s="5">
        <v>0</v>
      </c>
      <c r="Q40" s="6">
        <f t="shared" si="5"/>
        <v>0</v>
      </c>
      <c r="R40" s="5">
        <v>184</v>
      </c>
      <c r="S40" s="5">
        <v>1</v>
      </c>
      <c r="T40" s="6">
        <f t="shared" si="6"/>
        <v>5.434782608695652E-3</v>
      </c>
      <c r="U40" s="5">
        <v>177</v>
      </c>
      <c r="V40" s="5">
        <v>0</v>
      </c>
      <c r="W40" s="6">
        <f t="shared" si="7"/>
        <v>0</v>
      </c>
      <c r="X40" s="5">
        <v>162</v>
      </c>
      <c r="Y40" s="5">
        <v>2</v>
      </c>
      <c r="Z40" s="6">
        <f t="shared" si="8"/>
        <v>1.2345679012345678E-2</v>
      </c>
      <c r="AA40" s="5">
        <v>170</v>
      </c>
      <c r="AB40" s="5">
        <v>4</v>
      </c>
      <c r="AC40" s="6">
        <f t="shared" si="9"/>
        <v>2.3529411764705882E-2</v>
      </c>
      <c r="AD40" s="5">
        <v>167</v>
      </c>
      <c r="AE40" s="5">
        <v>3</v>
      </c>
      <c r="AF40" s="6">
        <f t="shared" si="10"/>
        <v>1.7964071856287425E-2</v>
      </c>
      <c r="AG40" s="7">
        <f t="shared" si="11"/>
        <v>152</v>
      </c>
      <c r="AH40" s="22">
        <f t="shared" si="12"/>
        <v>13</v>
      </c>
      <c r="AI40" s="22">
        <f t="shared" si="13"/>
        <v>1</v>
      </c>
      <c r="AJ40" s="23">
        <f t="shared" si="14"/>
        <v>7.7566628168863911E-3</v>
      </c>
      <c r="AK40" s="8" t="str">
        <f t="shared" si="0"/>
        <v>راكد</v>
      </c>
    </row>
    <row r="41" spans="1:37" hidden="1" x14ac:dyDescent="0.25">
      <c r="A41" s="28" t="s">
        <v>111</v>
      </c>
      <c r="B41" s="29"/>
      <c r="C41" s="10"/>
      <c r="D41" s="10">
        <v>0</v>
      </c>
      <c r="E41" s="6" t="e">
        <f t="shared" si="1"/>
        <v>#DIV/0!</v>
      </c>
      <c r="F41" s="10">
        <v>568</v>
      </c>
      <c r="G41" s="10">
        <v>6</v>
      </c>
      <c r="H41" s="6">
        <f t="shared" si="2"/>
        <v>1.0563380281690141E-2</v>
      </c>
      <c r="I41" s="10">
        <v>549</v>
      </c>
      <c r="J41" s="10">
        <v>10</v>
      </c>
      <c r="K41" s="6">
        <f t="shared" si="3"/>
        <v>1.8214936247723135E-2</v>
      </c>
      <c r="L41" s="10">
        <v>610</v>
      </c>
      <c r="M41" s="10">
        <v>3</v>
      </c>
      <c r="N41" s="6">
        <f t="shared" si="4"/>
        <v>4.9180327868852463E-3</v>
      </c>
      <c r="O41" s="10">
        <v>586</v>
      </c>
      <c r="P41" s="10">
        <v>1</v>
      </c>
      <c r="Q41" s="6">
        <f t="shared" si="5"/>
        <v>1.7064846416382253E-3</v>
      </c>
      <c r="R41" s="10">
        <v>599</v>
      </c>
      <c r="S41" s="10">
        <v>6</v>
      </c>
      <c r="T41" s="6">
        <f t="shared" si="6"/>
        <v>1.001669449081803E-2</v>
      </c>
      <c r="U41" s="10">
        <v>592</v>
      </c>
      <c r="V41" s="10">
        <v>0</v>
      </c>
      <c r="W41" s="6">
        <f t="shared" si="7"/>
        <v>0</v>
      </c>
      <c r="X41" s="10">
        <v>554</v>
      </c>
      <c r="Y41" s="10">
        <v>4</v>
      </c>
      <c r="Z41" s="6">
        <f t="shared" si="8"/>
        <v>7.2202166064981952E-3</v>
      </c>
      <c r="AA41" s="10">
        <v>559</v>
      </c>
      <c r="AB41" s="10">
        <v>5</v>
      </c>
      <c r="AC41" s="6">
        <f t="shared" si="9"/>
        <v>8.9445438282647581E-3</v>
      </c>
      <c r="AD41" s="10">
        <v>552</v>
      </c>
      <c r="AE41" s="10">
        <v>4</v>
      </c>
      <c r="AF41" s="6">
        <f t="shared" si="10"/>
        <v>7.246376811594203E-3</v>
      </c>
      <c r="AG41" s="7">
        <f t="shared" si="11"/>
        <v>0</v>
      </c>
      <c r="AH41" s="22">
        <f t="shared" si="12"/>
        <v>39</v>
      </c>
      <c r="AI41" s="22">
        <f t="shared" si="13"/>
        <v>4</v>
      </c>
      <c r="AJ41" s="23" t="e">
        <f t="shared" si="14"/>
        <v>#DIV/0!</v>
      </c>
      <c r="AK41" s="8" t="e">
        <f t="shared" si="0"/>
        <v>#DIV/0!</v>
      </c>
    </row>
    <row r="42" spans="1:37" ht="16.5" customHeight="1" x14ac:dyDescent="0.25">
      <c r="A42" s="18" t="s">
        <v>130</v>
      </c>
      <c r="B42" s="4" t="s">
        <v>115</v>
      </c>
      <c r="C42" s="5">
        <v>103</v>
      </c>
      <c r="D42" s="5">
        <v>0</v>
      </c>
      <c r="E42" s="6">
        <f t="shared" si="1"/>
        <v>0</v>
      </c>
      <c r="F42" s="5">
        <v>102</v>
      </c>
      <c r="G42" s="5">
        <v>6</v>
      </c>
      <c r="H42" s="6">
        <f t="shared" si="2"/>
        <v>5.8823529411764705E-2</v>
      </c>
      <c r="I42" s="5">
        <v>97</v>
      </c>
      <c r="J42" s="5">
        <v>2</v>
      </c>
      <c r="K42" s="6">
        <f t="shared" si="3"/>
        <v>2.0618556701030927E-2</v>
      </c>
      <c r="L42" s="5">
        <v>125</v>
      </c>
      <c r="M42" s="5">
        <v>0</v>
      </c>
      <c r="N42" s="6">
        <f t="shared" si="4"/>
        <v>0</v>
      </c>
      <c r="O42" s="5">
        <v>123</v>
      </c>
      <c r="P42" s="5">
        <v>3</v>
      </c>
      <c r="Q42" s="6">
        <f t="shared" si="5"/>
        <v>2.4390243902439025E-2</v>
      </c>
      <c r="R42" s="5">
        <v>139</v>
      </c>
      <c r="S42" s="5">
        <v>1</v>
      </c>
      <c r="T42" s="6">
        <f t="shared" si="6"/>
        <v>7.1942446043165471E-3</v>
      </c>
      <c r="U42" s="5">
        <v>126</v>
      </c>
      <c r="V42" s="5">
        <v>15</v>
      </c>
      <c r="W42" s="6">
        <f t="shared" si="7"/>
        <v>0.11904761904761904</v>
      </c>
      <c r="X42" s="5">
        <v>115</v>
      </c>
      <c r="Y42" s="5">
        <v>4</v>
      </c>
      <c r="Z42" s="6">
        <f t="shared" si="8"/>
        <v>3.4782608695652174E-2</v>
      </c>
      <c r="AA42" s="5">
        <v>117</v>
      </c>
      <c r="AB42" s="5">
        <v>4</v>
      </c>
      <c r="AC42" s="6">
        <f t="shared" si="9"/>
        <v>3.4188034188034191E-2</v>
      </c>
      <c r="AD42" s="5">
        <v>118</v>
      </c>
      <c r="AE42" s="5">
        <v>1</v>
      </c>
      <c r="AF42" s="6">
        <f t="shared" si="10"/>
        <v>8.4745762711864406E-3</v>
      </c>
      <c r="AG42" s="7">
        <f t="shared" si="11"/>
        <v>103</v>
      </c>
      <c r="AH42" s="22">
        <f t="shared" si="12"/>
        <v>36</v>
      </c>
      <c r="AI42" s="22">
        <f t="shared" si="13"/>
        <v>4</v>
      </c>
      <c r="AJ42" s="23">
        <f t="shared" si="14"/>
        <v>3.0751941282204303E-2</v>
      </c>
      <c r="AK42" s="8" t="str">
        <f t="shared" si="0"/>
        <v>مشبع</v>
      </c>
    </row>
    <row r="43" spans="1:37" hidden="1" x14ac:dyDescent="0.25">
      <c r="A43" s="28" t="s">
        <v>116</v>
      </c>
      <c r="B43" s="29"/>
      <c r="C43" s="10">
        <v>94</v>
      </c>
      <c r="D43" s="10">
        <v>9</v>
      </c>
      <c r="E43" s="6">
        <f t="shared" si="1"/>
        <v>9.5744680851063829E-2</v>
      </c>
      <c r="F43" s="10">
        <v>108</v>
      </c>
      <c r="G43" s="10">
        <v>6</v>
      </c>
      <c r="H43" s="6">
        <f t="shared" si="2"/>
        <v>5.5555555555555552E-2</v>
      </c>
      <c r="I43" s="10">
        <v>103</v>
      </c>
      <c r="J43" s="10">
        <v>2</v>
      </c>
      <c r="K43" s="6">
        <f t="shared" si="3"/>
        <v>1.9417475728155338E-2</v>
      </c>
      <c r="L43" s="10">
        <v>131</v>
      </c>
      <c r="M43" s="10">
        <v>0</v>
      </c>
      <c r="N43" s="6">
        <f t="shared" si="4"/>
        <v>0</v>
      </c>
      <c r="O43" s="10">
        <v>128</v>
      </c>
      <c r="P43" s="10">
        <v>3</v>
      </c>
      <c r="Q43" s="6">
        <f t="shared" si="5"/>
        <v>2.34375E-2</v>
      </c>
      <c r="R43" s="10">
        <v>145</v>
      </c>
      <c r="S43" s="10">
        <v>1</v>
      </c>
      <c r="T43" s="6">
        <f t="shared" si="6"/>
        <v>6.8965517241379309E-3</v>
      </c>
      <c r="U43" s="10">
        <v>132</v>
      </c>
      <c r="V43" s="10">
        <v>15</v>
      </c>
      <c r="W43" s="6">
        <f t="shared" si="7"/>
        <v>0.11363636363636363</v>
      </c>
      <c r="X43" s="10">
        <v>120</v>
      </c>
      <c r="Y43" s="10">
        <v>4</v>
      </c>
      <c r="Z43" s="6">
        <f t="shared" si="8"/>
        <v>3.3333333333333333E-2</v>
      </c>
      <c r="AA43" s="10">
        <v>122</v>
      </c>
      <c r="AB43" s="10">
        <v>4</v>
      </c>
      <c r="AC43" s="6">
        <f t="shared" si="9"/>
        <v>3.2786885245901641E-2</v>
      </c>
      <c r="AD43" s="10">
        <v>126</v>
      </c>
      <c r="AE43" s="10">
        <v>1</v>
      </c>
      <c r="AF43" s="6">
        <f t="shared" si="10"/>
        <v>7.9365079365079361E-3</v>
      </c>
      <c r="AG43" s="7">
        <f t="shared" si="11"/>
        <v>94</v>
      </c>
      <c r="AH43" s="22">
        <f t="shared" si="12"/>
        <v>45</v>
      </c>
      <c r="AI43" s="22">
        <f t="shared" si="13"/>
        <v>5</v>
      </c>
      <c r="AJ43" s="23">
        <f t="shared" si="14"/>
        <v>3.8874485401101923E-2</v>
      </c>
      <c r="AK43" s="8" t="str">
        <f t="shared" si="0"/>
        <v>مشبع</v>
      </c>
    </row>
    <row r="44" spans="1:37" hidden="1" x14ac:dyDescent="0.25">
      <c r="A44" s="27" t="s">
        <v>117</v>
      </c>
      <c r="B44" s="30"/>
      <c r="C44" s="11">
        <v>4494</v>
      </c>
      <c r="D44" s="11">
        <v>157</v>
      </c>
      <c r="E44" s="6">
        <f t="shared" si="1"/>
        <v>3.4935469514908765E-2</v>
      </c>
      <c r="F44" s="11">
        <v>5083</v>
      </c>
      <c r="G44" s="11">
        <v>94</v>
      </c>
      <c r="H44" s="6">
        <f t="shared" si="2"/>
        <v>1.8493015935471178E-2</v>
      </c>
      <c r="I44" s="11">
        <v>5021</v>
      </c>
      <c r="J44" s="11">
        <v>84</v>
      </c>
      <c r="K44" s="6">
        <f t="shared" si="3"/>
        <v>1.6729735112527386E-2</v>
      </c>
      <c r="L44" s="11">
        <v>5387</v>
      </c>
      <c r="M44" s="11">
        <v>29</v>
      </c>
      <c r="N44" s="6">
        <f t="shared" si="4"/>
        <v>5.3833302394653794E-3</v>
      </c>
      <c r="O44" s="11">
        <v>5200</v>
      </c>
      <c r="P44" s="11">
        <v>89</v>
      </c>
      <c r="Q44" s="6">
        <f t="shared" si="5"/>
        <v>1.7115384615384616E-2</v>
      </c>
      <c r="R44" s="11">
        <v>5310</v>
      </c>
      <c r="S44" s="11">
        <v>75</v>
      </c>
      <c r="T44" s="6">
        <f t="shared" si="6"/>
        <v>1.4124293785310734E-2</v>
      </c>
      <c r="U44" s="11">
        <v>5234</v>
      </c>
      <c r="V44" s="11">
        <v>139</v>
      </c>
      <c r="W44" s="6">
        <f t="shared" si="7"/>
        <v>2.6557126480703096E-2</v>
      </c>
      <c r="X44" s="11">
        <v>5227</v>
      </c>
      <c r="Y44" s="11">
        <v>61</v>
      </c>
      <c r="Z44" s="6">
        <f t="shared" si="8"/>
        <v>1.1670174096039793E-2</v>
      </c>
      <c r="AA44" s="11">
        <v>5097</v>
      </c>
      <c r="AB44" s="11">
        <v>50</v>
      </c>
      <c r="AC44" s="6">
        <f t="shared" si="9"/>
        <v>9.809691975671964E-3</v>
      </c>
      <c r="AD44" s="11">
        <v>5109</v>
      </c>
      <c r="AE44" s="11">
        <v>31</v>
      </c>
      <c r="AF44" s="6">
        <f t="shared" si="10"/>
        <v>6.0677236249755337E-3</v>
      </c>
      <c r="AG44" s="7">
        <f t="shared" si="11"/>
        <v>4494</v>
      </c>
      <c r="AH44" s="22">
        <f t="shared" si="12"/>
        <v>809</v>
      </c>
      <c r="AI44" s="22">
        <f t="shared" si="13"/>
        <v>81</v>
      </c>
      <c r="AJ44" s="23">
        <f t="shared" si="14"/>
        <v>1.6088594538045845E-2</v>
      </c>
      <c r="AK44" s="8" t="str">
        <f t="shared" si="0"/>
        <v>مشبع</v>
      </c>
    </row>
    <row r="45" spans="1:37" ht="28.5" customHeight="1" x14ac:dyDescent="0.25">
      <c r="A45" s="24" t="s">
        <v>134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6"/>
    </row>
    <row r="46" spans="1:37" x14ac:dyDescent="0.25">
      <c r="E46" s="1"/>
      <c r="H46" s="1"/>
      <c r="K46" s="1"/>
      <c r="N46" s="1"/>
      <c r="Q46" s="1"/>
      <c r="T46" s="1"/>
      <c r="W46" s="1"/>
      <c r="Z46" s="1"/>
      <c r="AC46" s="1"/>
      <c r="AF46" s="1"/>
      <c r="AJ46" s="3"/>
    </row>
    <row r="47" spans="1:37" x14ac:dyDescent="0.25">
      <c r="E47" s="1"/>
      <c r="H47" s="1"/>
      <c r="K47" s="1"/>
      <c r="N47" s="1"/>
      <c r="Q47" s="1"/>
      <c r="T47" s="1"/>
      <c r="W47" s="1"/>
      <c r="Z47" s="1"/>
      <c r="AC47" s="1"/>
      <c r="AF47" s="1"/>
      <c r="AJ47" s="3"/>
    </row>
    <row r="48" spans="1:37" x14ac:dyDescent="0.25">
      <c r="E48" s="1"/>
      <c r="H48" s="1"/>
      <c r="K48" s="1"/>
      <c r="N48" s="1"/>
      <c r="Q48" s="1"/>
      <c r="T48" s="1"/>
      <c r="W48" s="1"/>
      <c r="Z48" s="1"/>
      <c r="AC48" s="1"/>
      <c r="AF48" s="1"/>
      <c r="AJ48" s="3"/>
    </row>
    <row r="49" spans="5:36" x14ac:dyDescent="0.25">
      <c r="E49" s="1"/>
      <c r="H49" s="1"/>
      <c r="K49" s="1"/>
      <c r="N49" s="1"/>
      <c r="Q49" s="1"/>
      <c r="T49" s="1"/>
      <c r="W49" s="1"/>
      <c r="Z49" s="1"/>
      <c r="AC49" s="1"/>
      <c r="AF49" s="1"/>
      <c r="AJ49" s="3"/>
    </row>
    <row r="50" spans="5:36" x14ac:dyDescent="0.25">
      <c r="E50" s="1"/>
      <c r="H50" s="1"/>
      <c r="K50" s="1"/>
      <c r="N50" s="1"/>
      <c r="Q50" s="1"/>
      <c r="T50" s="1"/>
      <c r="W50" s="1"/>
      <c r="Z50" s="1"/>
      <c r="AC50" s="1"/>
      <c r="AF50" s="1"/>
      <c r="AJ50" s="3"/>
    </row>
    <row r="51" spans="5:36" x14ac:dyDescent="0.25">
      <c r="E51" s="1"/>
      <c r="H51" s="1"/>
      <c r="K51" s="1"/>
      <c r="N51" s="1"/>
      <c r="Q51" s="1"/>
      <c r="T51" s="1"/>
      <c r="W51" s="1"/>
      <c r="Z51" s="1"/>
      <c r="AC51" s="1"/>
      <c r="AF51" s="1"/>
      <c r="AJ51" s="3"/>
    </row>
    <row r="52" spans="5:36" x14ac:dyDescent="0.25">
      <c r="E52" s="1"/>
      <c r="H52" s="1"/>
      <c r="K52" s="1"/>
      <c r="N52" s="1"/>
      <c r="Q52" s="1"/>
      <c r="T52" s="1"/>
      <c r="W52" s="1"/>
      <c r="Z52" s="1"/>
      <c r="AC52" s="1"/>
      <c r="AF52" s="1"/>
      <c r="AJ52" s="3"/>
    </row>
    <row r="53" spans="5:36" x14ac:dyDescent="0.25">
      <c r="E53" s="1"/>
      <c r="H53" s="1"/>
      <c r="K53" s="1"/>
      <c r="N53" s="1"/>
      <c r="Q53" s="1"/>
      <c r="T53" s="1"/>
      <c r="W53" s="1"/>
      <c r="Z53" s="1"/>
      <c r="AC53" s="1"/>
      <c r="AF53" s="1"/>
      <c r="AJ53" s="3"/>
    </row>
    <row r="54" spans="5:36" x14ac:dyDescent="0.25">
      <c r="E54" s="1"/>
      <c r="H54" s="1"/>
      <c r="K54" s="1"/>
      <c r="N54" s="1"/>
      <c r="Q54" s="1"/>
      <c r="T54" s="1"/>
      <c r="W54" s="1"/>
      <c r="Z54" s="1"/>
      <c r="AC54" s="1"/>
      <c r="AF54" s="1"/>
      <c r="AJ54" s="3"/>
    </row>
    <row r="55" spans="5:36" x14ac:dyDescent="0.25">
      <c r="E55" s="1"/>
      <c r="H55" s="1"/>
      <c r="K55" s="1"/>
      <c r="N55" s="1"/>
      <c r="Q55" s="1"/>
      <c r="T55" s="1"/>
      <c r="W55" s="1"/>
      <c r="Z55" s="1"/>
      <c r="AC55" s="1"/>
      <c r="AF55" s="1"/>
      <c r="AJ55" s="3"/>
    </row>
    <row r="56" spans="5:36" x14ac:dyDescent="0.25">
      <c r="E56" s="1"/>
      <c r="H56" s="1"/>
      <c r="K56" s="1"/>
      <c r="N56" s="1"/>
      <c r="Q56" s="1"/>
      <c r="T56" s="1"/>
      <c r="W56" s="1"/>
      <c r="Z56" s="1"/>
      <c r="AC56" s="1"/>
      <c r="AF56" s="1"/>
      <c r="AJ56" s="3"/>
    </row>
    <row r="57" spans="5:36" x14ac:dyDescent="0.25">
      <c r="E57" s="1"/>
      <c r="H57" s="1"/>
      <c r="K57" s="1"/>
      <c r="N57" s="1"/>
      <c r="Q57" s="1"/>
      <c r="T57" s="1"/>
      <c r="W57" s="1"/>
      <c r="Z57" s="1"/>
      <c r="AC57" s="1"/>
      <c r="AF57" s="1"/>
      <c r="AJ57" s="3"/>
    </row>
    <row r="58" spans="5:36" x14ac:dyDescent="0.25">
      <c r="E58" s="1"/>
      <c r="H58" s="1"/>
      <c r="K58" s="1"/>
      <c r="N58" s="1"/>
      <c r="Q58" s="1"/>
      <c r="T58" s="1"/>
      <c r="W58" s="1"/>
      <c r="Z58" s="1"/>
      <c r="AC58" s="1"/>
      <c r="AF58" s="1"/>
      <c r="AJ58" s="3"/>
    </row>
    <row r="59" spans="5:36" x14ac:dyDescent="0.25">
      <c r="E59" s="1"/>
      <c r="H59" s="1"/>
      <c r="K59" s="1"/>
      <c r="N59" s="1"/>
      <c r="Q59" s="1"/>
      <c r="T59" s="1"/>
      <c r="W59" s="1"/>
      <c r="Z59" s="1"/>
      <c r="AC59" s="1"/>
      <c r="AF59" s="1"/>
      <c r="AJ59" s="3"/>
    </row>
    <row r="60" spans="5:36" x14ac:dyDescent="0.25">
      <c r="E60" s="1"/>
      <c r="H60" s="1"/>
      <c r="K60" s="1"/>
      <c r="N60" s="1"/>
      <c r="Q60" s="1"/>
      <c r="T60" s="1"/>
      <c r="W60" s="1"/>
      <c r="Z60" s="1"/>
      <c r="AC60" s="1"/>
      <c r="AF60" s="1"/>
      <c r="AJ60" s="3"/>
    </row>
    <row r="61" spans="5:36" x14ac:dyDescent="0.25">
      <c r="E61" s="1"/>
      <c r="H61" s="1"/>
      <c r="K61" s="1"/>
      <c r="N61" s="1"/>
      <c r="Q61" s="1"/>
      <c r="T61" s="1"/>
      <c r="W61" s="1"/>
      <c r="Z61" s="1"/>
      <c r="AC61" s="1"/>
      <c r="AF61" s="1"/>
      <c r="AJ61" s="3"/>
    </row>
    <row r="62" spans="5:36" x14ac:dyDescent="0.25">
      <c r="E62" s="1"/>
      <c r="H62" s="1"/>
      <c r="K62" s="1"/>
      <c r="N62" s="1"/>
      <c r="Q62" s="1"/>
      <c r="T62" s="1"/>
      <c r="W62" s="1"/>
      <c r="Z62" s="1"/>
      <c r="AC62" s="1"/>
      <c r="AF62" s="1"/>
      <c r="AJ62" s="3"/>
    </row>
    <row r="63" spans="5:36" x14ac:dyDescent="0.25">
      <c r="E63" s="1"/>
      <c r="H63" s="1"/>
      <c r="K63" s="1"/>
      <c r="N63" s="1"/>
      <c r="Q63" s="1"/>
      <c r="T63" s="1"/>
      <c r="W63" s="1"/>
      <c r="Z63" s="1"/>
      <c r="AC63" s="1"/>
      <c r="AF63" s="1"/>
      <c r="AJ63" s="3"/>
    </row>
    <row r="64" spans="5:36" x14ac:dyDescent="0.25">
      <c r="E64" s="1"/>
      <c r="H64" s="1"/>
      <c r="K64" s="1"/>
      <c r="N64" s="1"/>
      <c r="Q64" s="1"/>
      <c r="T64" s="1"/>
      <c r="W64" s="1"/>
      <c r="Z64" s="1"/>
      <c r="AC64" s="1"/>
      <c r="AF64" s="1"/>
      <c r="AJ64" s="3"/>
    </row>
    <row r="65" spans="5:36" x14ac:dyDescent="0.25">
      <c r="E65" s="1"/>
      <c r="H65" s="1"/>
      <c r="K65" s="1"/>
      <c r="N65" s="1"/>
      <c r="Q65" s="1"/>
      <c r="T65" s="1"/>
      <c r="W65" s="1"/>
      <c r="Z65" s="1"/>
      <c r="AC65" s="1"/>
      <c r="AF65" s="1"/>
      <c r="AJ65" s="3"/>
    </row>
    <row r="66" spans="5:36" x14ac:dyDescent="0.25">
      <c r="E66" s="1"/>
      <c r="H66" s="1"/>
      <c r="K66" s="1"/>
      <c r="N66" s="1"/>
      <c r="Q66" s="1"/>
      <c r="T66" s="1"/>
      <c r="W66" s="1"/>
      <c r="Z66" s="1"/>
      <c r="AC66" s="1"/>
      <c r="AF66" s="1"/>
      <c r="AJ66" s="3"/>
    </row>
    <row r="67" spans="5:36" x14ac:dyDescent="0.25">
      <c r="E67" s="1"/>
      <c r="H67" s="1"/>
      <c r="K67" s="1"/>
      <c r="N67" s="1"/>
      <c r="Q67" s="1"/>
      <c r="T67" s="1"/>
      <c r="W67" s="1"/>
      <c r="Z67" s="1"/>
      <c r="AC67" s="1"/>
      <c r="AF67" s="1"/>
      <c r="AJ67" s="3"/>
    </row>
    <row r="68" spans="5:36" x14ac:dyDescent="0.25">
      <c r="E68" s="1"/>
      <c r="H68" s="1"/>
      <c r="K68" s="1"/>
      <c r="N68" s="1"/>
      <c r="Q68" s="1"/>
      <c r="T68" s="1"/>
      <c r="W68" s="1"/>
      <c r="Z68" s="1"/>
      <c r="AC68" s="1"/>
      <c r="AF68" s="1"/>
      <c r="AJ68" s="3"/>
    </row>
    <row r="69" spans="5:36" x14ac:dyDescent="0.25">
      <c r="E69" s="1"/>
      <c r="H69" s="1"/>
      <c r="K69" s="1"/>
      <c r="N69" s="1"/>
      <c r="Q69" s="1"/>
      <c r="T69" s="1"/>
      <c r="W69" s="1"/>
      <c r="Z69" s="1"/>
      <c r="AC69" s="1"/>
      <c r="AF69" s="1"/>
      <c r="AJ69" s="3"/>
    </row>
    <row r="70" spans="5:36" x14ac:dyDescent="0.25">
      <c r="E70" s="1"/>
      <c r="H70" s="1"/>
      <c r="K70" s="1"/>
      <c r="N70" s="1"/>
      <c r="Q70" s="1"/>
      <c r="T70" s="1"/>
      <c r="W70" s="1"/>
      <c r="Z70" s="1"/>
      <c r="AC70" s="1"/>
      <c r="AF70" s="1"/>
      <c r="AJ70" s="3"/>
    </row>
    <row r="71" spans="5:36" x14ac:dyDescent="0.25">
      <c r="E71" s="1"/>
      <c r="H71" s="1"/>
      <c r="K71" s="1"/>
      <c r="N71" s="1"/>
      <c r="Q71" s="1"/>
      <c r="T71" s="1"/>
      <c r="W71" s="1"/>
      <c r="Z71" s="1"/>
      <c r="AC71" s="1"/>
      <c r="AF71" s="1"/>
      <c r="AJ71" s="3"/>
    </row>
    <row r="72" spans="5:36" x14ac:dyDescent="0.25">
      <c r="E72" s="1"/>
      <c r="H72" s="1"/>
      <c r="K72" s="1"/>
      <c r="N72" s="1"/>
      <c r="Q72" s="1"/>
      <c r="T72" s="1"/>
      <c r="W72" s="1"/>
      <c r="Z72" s="1"/>
      <c r="AC72" s="1"/>
      <c r="AF72" s="1"/>
      <c r="AJ72" s="3"/>
    </row>
    <row r="73" spans="5:36" x14ac:dyDescent="0.25">
      <c r="E73" s="1"/>
      <c r="H73" s="1"/>
      <c r="K73" s="1"/>
      <c r="N73" s="1"/>
      <c r="Q73" s="1"/>
      <c r="T73" s="1"/>
      <c r="W73" s="1"/>
      <c r="Z73" s="1"/>
      <c r="AC73" s="1"/>
      <c r="AF73" s="1"/>
      <c r="AJ73" s="3"/>
    </row>
    <row r="74" spans="5:36" x14ac:dyDescent="0.25">
      <c r="E74" s="1"/>
      <c r="H74" s="1"/>
      <c r="K74" s="1"/>
      <c r="N74" s="1"/>
      <c r="Q74" s="1"/>
      <c r="T74" s="1"/>
      <c r="W74" s="1"/>
      <c r="Z74" s="1"/>
      <c r="AC74" s="1"/>
      <c r="AF74" s="1"/>
      <c r="AJ74" s="3"/>
    </row>
    <row r="75" spans="5:36" x14ac:dyDescent="0.25">
      <c r="E75" s="1"/>
      <c r="H75" s="1"/>
      <c r="K75" s="1"/>
      <c r="N75" s="1"/>
      <c r="Q75" s="1"/>
      <c r="T75" s="1"/>
      <c r="W75" s="1"/>
      <c r="Z75" s="1"/>
      <c r="AC75" s="1"/>
      <c r="AF75" s="1"/>
      <c r="AJ75" s="3"/>
    </row>
    <row r="76" spans="5:36" x14ac:dyDescent="0.25">
      <c r="E76" s="1"/>
      <c r="H76" s="1"/>
      <c r="K76" s="1"/>
      <c r="N76" s="1"/>
      <c r="Q76" s="1"/>
      <c r="T76" s="1"/>
      <c r="W76" s="1"/>
      <c r="Z76" s="1"/>
      <c r="AC76" s="1"/>
      <c r="AF76" s="1"/>
      <c r="AJ76" s="3"/>
    </row>
    <row r="77" spans="5:36" x14ac:dyDescent="0.25">
      <c r="E77" s="1"/>
      <c r="H77" s="1"/>
      <c r="K77" s="1"/>
      <c r="N77" s="1"/>
      <c r="Q77" s="1"/>
      <c r="T77" s="1"/>
      <c r="W77" s="1"/>
      <c r="Z77" s="1"/>
      <c r="AC77" s="1"/>
      <c r="AF77" s="1"/>
      <c r="AJ77" s="3"/>
    </row>
    <row r="78" spans="5:36" x14ac:dyDescent="0.25">
      <c r="E78" s="1"/>
      <c r="H78" s="1"/>
      <c r="K78" s="1"/>
      <c r="N78" s="1"/>
      <c r="Q78" s="1"/>
      <c r="T78" s="1"/>
      <c r="W78" s="1"/>
      <c r="Z78" s="1"/>
      <c r="AC78" s="1"/>
      <c r="AF78" s="1"/>
      <c r="AJ78" s="3"/>
    </row>
    <row r="79" spans="5:36" x14ac:dyDescent="0.25">
      <c r="E79" s="1"/>
      <c r="H79" s="1"/>
      <c r="K79" s="1"/>
      <c r="N79" s="1"/>
      <c r="Q79" s="1"/>
      <c r="T79" s="1"/>
      <c r="W79" s="1"/>
      <c r="Z79" s="1"/>
      <c r="AC79" s="1"/>
      <c r="AF79" s="1"/>
      <c r="AJ79" s="3"/>
    </row>
    <row r="80" spans="5:36" x14ac:dyDescent="0.25">
      <c r="E80" s="1"/>
      <c r="H80" s="1"/>
      <c r="K80" s="1"/>
      <c r="N80" s="1"/>
      <c r="Q80" s="1"/>
      <c r="T80" s="1"/>
      <c r="W80" s="1"/>
      <c r="Z80" s="1"/>
      <c r="AC80" s="1"/>
      <c r="AF80" s="1"/>
      <c r="AJ80" s="3"/>
    </row>
    <row r="81" spans="5:36" x14ac:dyDescent="0.25">
      <c r="E81" s="1"/>
      <c r="H81" s="1"/>
      <c r="K81" s="1"/>
      <c r="N81" s="1"/>
      <c r="Q81" s="1"/>
      <c r="T81" s="1"/>
      <c r="W81" s="1"/>
      <c r="Z81" s="1"/>
      <c r="AC81" s="1"/>
      <c r="AF81" s="1"/>
      <c r="AJ81" s="3"/>
    </row>
    <row r="82" spans="5:36" x14ac:dyDescent="0.25">
      <c r="E82" s="1"/>
      <c r="H82" s="1"/>
      <c r="K82" s="1"/>
      <c r="N82" s="1"/>
      <c r="Q82" s="1"/>
      <c r="T82" s="1"/>
      <c r="W82" s="1"/>
      <c r="Z82" s="1"/>
      <c r="AC82" s="1"/>
      <c r="AF82" s="1"/>
      <c r="AJ82" s="3"/>
    </row>
    <row r="83" spans="5:36" x14ac:dyDescent="0.25">
      <c r="E83" s="1"/>
      <c r="H83" s="1"/>
      <c r="K83" s="1"/>
      <c r="N83" s="1"/>
      <c r="Q83" s="1"/>
      <c r="T83" s="1"/>
      <c r="W83" s="1"/>
      <c r="Z83" s="1"/>
      <c r="AC83" s="1"/>
      <c r="AF83" s="1"/>
      <c r="AJ83" s="3"/>
    </row>
    <row r="84" spans="5:36" x14ac:dyDescent="0.25">
      <c r="E84" s="1"/>
      <c r="H84" s="1"/>
      <c r="K84" s="1"/>
      <c r="N84" s="1"/>
      <c r="Q84" s="1"/>
      <c r="T84" s="1"/>
      <c r="W84" s="1"/>
      <c r="Z84" s="1"/>
      <c r="AC84" s="1"/>
      <c r="AF84" s="1"/>
      <c r="AJ84" s="3"/>
    </row>
    <row r="85" spans="5:36" x14ac:dyDescent="0.25">
      <c r="E85" s="1"/>
      <c r="H85" s="1"/>
      <c r="K85" s="1"/>
      <c r="N85" s="1"/>
      <c r="Q85" s="1"/>
      <c r="T85" s="1"/>
      <c r="W85" s="1"/>
      <c r="Z85" s="1"/>
      <c r="AC85" s="1"/>
      <c r="AF85" s="1"/>
      <c r="AJ85" s="3"/>
    </row>
    <row r="86" spans="5:36" x14ac:dyDescent="0.25">
      <c r="E86" s="1"/>
      <c r="H86" s="1"/>
      <c r="K86" s="1"/>
      <c r="N86" s="1"/>
      <c r="Q86" s="1"/>
      <c r="T86" s="1"/>
      <c r="W86" s="1"/>
      <c r="Z86" s="1"/>
      <c r="AC86" s="1"/>
      <c r="AF86" s="1"/>
      <c r="AJ86" s="3"/>
    </row>
    <row r="87" spans="5:36" x14ac:dyDescent="0.25">
      <c r="E87" s="1"/>
      <c r="H87" s="1"/>
      <c r="K87" s="1"/>
      <c r="N87" s="1"/>
      <c r="Q87" s="1"/>
      <c r="T87" s="1"/>
      <c r="W87" s="1"/>
      <c r="Z87" s="1"/>
      <c r="AC87" s="1"/>
      <c r="AF87" s="1"/>
      <c r="AJ87" s="3"/>
    </row>
    <row r="88" spans="5:36" x14ac:dyDescent="0.25">
      <c r="E88" s="1"/>
      <c r="H88" s="1"/>
      <c r="K88" s="1"/>
      <c r="N88" s="1"/>
      <c r="Q88" s="1"/>
      <c r="T88" s="1"/>
      <c r="W88" s="1"/>
      <c r="Z88" s="1"/>
      <c r="AC88" s="1"/>
      <c r="AF88" s="1"/>
      <c r="AJ88" s="3"/>
    </row>
    <row r="89" spans="5:36" x14ac:dyDescent="0.25">
      <c r="E89" s="1"/>
      <c r="H89" s="1"/>
      <c r="K89" s="1"/>
      <c r="N89" s="1"/>
      <c r="Q89" s="1"/>
      <c r="T89" s="1"/>
      <c r="W89" s="1"/>
      <c r="Z89" s="1"/>
      <c r="AC89" s="1"/>
      <c r="AF89" s="1"/>
      <c r="AJ89" s="3"/>
    </row>
    <row r="90" spans="5:36" x14ac:dyDescent="0.25">
      <c r="E90" s="1"/>
      <c r="H90" s="1"/>
      <c r="K90" s="1"/>
      <c r="N90" s="1"/>
      <c r="Q90" s="1"/>
      <c r="T90" s="1"/>
      <c r="W90" s="1"/>
      <c r="Z90" s="1"/>
      <c r="AC90" s="1"/>
      <c r="AF90" s="1"/>
      <c r="AJ90" s="3"/>
    </row>
    <row r="91" spans="5:36" x14ac:dyDescent="0.25">
      <c r="E91" s="1"/>
      <c r="H91" s="1"/>
      <c r="K91" s="1"/>
      <c r="N91" s="1"/>
      <c r="Q91" s="1"/>
      <c r="T91" s="1"/>
      <c r="W91" s="1"/>
      <c r="Z91" s="1"/>
      <c r="AC91" s="1"/>
      <c r="AF91" s="1"/>
      <c r="AJ91" s="3"/>
    </row>
    <row r="92" spans="5:36" x14ac:dyDescent="0.25">
      <c r="E92" s="1"/>
      <c r="H92" s="1"/>
      <c r="K92" s="1"/>
      <c r="N92" s="1"/>
      <c r="Q92" s="1"/>
      <c r="T92" s="1"/>
      <c r="W92" s="1"/>
      <c r="Z92" s="1"/>
      <c r="AC92" s="1"/>
      <c r="AF92" s="1"/>
      <c r="AJ92" s="3"/>
    </row>
    <row r="93" spans="5:36" x14ac:dyDescent="0.25">
      <c r="E93" s="1"/>
      <c r="H93" s="1"/>
      <c r="K93" s="1"/>
      <c r="N93" s="1"/>
      <c r="Q93" s="1"/>
      <c r="T93" s="1"/>
      <c r="W93" s="1"/>
      <c r="Z93" s="1"/>
      <c r="AC93" s="1"/>
      <c r="AF93" s="1"/>
      <c r="AJ93" s="3"/>
    </row>
    <row r="94" spans="5:36" x14ac:dyDescent="0.25">
      <c r="E94" s="1"/>
      <c r="H94" s="1"/>
      <c r="K94" s="1"/>
      <c r="N94" s="1"/>
      <c r="Q94" s="1"/>
      <c r="T94" s="1"/>
      <c r="W94" s="1"/>
      <c r="Z94" s="1"/>
      <c r="AC94" s="1"/>
      <c r="AF94" s="1"/>
      <c r="AJ94" s="3"/>
    </row>
    <row r="95" spans="5:36" x14ac:dyDescent="0.25">
      <c r="E95" s="1"/>
      <c r="H95" s="1"/>
      <c r="K95" s="1"/>
      <c r="N95" s="1"/>
      <c r="Q95" s="1"/>
      <c r="T95" s="1"/>
      <c r="W95" s="1"/>
      <c r="Z95" s="1"/>
      <c r="AC95" s="1"/>
      <c r="AF95" s="1"/>
      <c r="AJ95" s="3"/>
    </row>
    <row r="96" spans="5:36" x14ac:dyDescent="0.25">
      <c r="E96" s="1"/>
      <c r="H96" s="1"/>
      <c r="K96" s="1"/>
      <c r="N96" s="1"/>
      <c r="Q96" s="1"/>
      <c r="T96" s="1"/>
      <c r="W96" s="1"/>
      <c r="Z96" s="1"/>
      <c r="AC96" s="1"/>
      <c r="AF96" s="1"/>
      <c r="AJ96" s="3"/>
    </row>
    <row r="97" spans="5:36" x14ac:dyDescent="0.25">
      <c r="E97" s="1"/>
      <c r="H97" s="1"/>
      <c r="K97" s="1"/>
      <c r="N97" s="1"/>
      <c r="Q97" s="1"/>
      <c r="T97" s="1"/>
      <c r="W97" s="1"/>
      <c r="Z97" s="1"/>
      <c r="AC97" s="1"/>
      <c r="AF97" s="1"/>
      <c r="AJ97" s="3"/>
    </row>
    <row r="98" spans="5:36" x14ac:dyDescent="0.25">
      <c r="E98" s="1"/>
      <c r="H98" s="1"/>
      <c r="K98" s="1"/>
      <c r="N98" s="1"/>
      <c r="Q98" s="1"/>
      <c r="T98" s="1"/>
      <c r="W98" s="1"/>
      <c r="Z98" s="1"/>
      <c r="AC98" s="1"/>
      <c r="AF98" s="1"/>
      <c r="AJ98" s="3"/>
    </row>
    <row r="99" spans="5:36" x14ac:dyDescent="0.25">
      <c r="E99" s="1"/>
      <c r="H99" s="1"/>
      <c r="K99" s="1"/>
      <c r="N99" s="1"/>
      <c r="Q99" s="1"/>
      <c r="T99" s="1"/>
      <c r="W99" s="1"/>
      <c r="Z99" s="1"/>
      <c r="AC99" s="1"/>
      <c r="AF99" s="1"/>
      <c r="AJ99" s="3"/>
    </row>
    <row r="100" spans="5:36" x14ac:dyDescent="0.25">
      <c r="E100" s="1"/>
      <c r="H100" s="1"/>
      <c r="K100" s="1"/>
      <c r="N100" s="1"/>
      <c r="Q100" s="1"/>
      <c r="T100" s="1"/>
      <c r="W100" s="1"/>
      <c r="Z100" s="1"/>
      <c r="AC100" s="1"/>
      <c r="AF100" s="1"/>
      <c r="AJ100" s="3"/>
    </row>
    <row r="101" spans="5:36" x14ac:dyDescent="0.25">
      <c r="E101" s="1"/>
      <c r="H101" s="1"/>
      <c r="K101" s="1"/>
      <c r="N101" s="1"/>
      <c r="Q101" s="1"/>
      <c r="T101" s="1"/>
      <c r="W101" s="1"/>
      <c r="Z101" s="1"/>
      <c r="AC101" s="1"/>
      <c r="AF101" s="1"/>
      <c r="AJ101" s="3"/>
    </row>
    <row r="102" spans="5:36" x14ac:dyDescent="0.25">
      <c r="E102" s="1"/>
      <c r="H102" s="1"/>
      <c r="K102" s="1"/>
      <c r="N102" s="1"/>
      <c r="Q102" s="1"/>
      <c r="T102" s="1"/>
      <c r="W102" s="1"/>
      <c r="Z102" s="1"/>
      <c r="AC102" s="1"/>
      <c r="AF102" s="1"/>
      <c r="AJ102" s="3"/>
    </row>
    <row r="103" spans="5:36" x14ac:dyDescent="0.25">
      <c r="E103" s="1"/>
      <c r="H103" s="1"/>
      <c r="K103" s="1"/>
      <c r="N103" s="1"/>
      <c r="Q103" s="1"/>
      <c r="T103" s="1"/>
      <c r="W103" s="1"/>
      <c r="Z103" s="1"/>
      <c r="AC103" s="1"/>
      <c r="AF103" s="1"/>
      <c r="AJ103" s="3"/>
    </row>
    <row r="104" spans="5:36" x14ac:dyDescent="0.25">
      <c r="E104" s="1"/>
      <c r="H104" s="1"/>
      <c r="K104" s="1"/>
      <c r="N104" s="1"/>
      <c r="Q104" s="1"/>
      <c r="T104" s="1"/>
      <c r="W104" s="1"/>
      <c r="Z104" s="1"/>
      <c r="AC104" s="1"/>
      <c r="AF104" s="1"/>
      <c r="AJ104" s="3"/>
    </row>
    <row r="105" spans="5:36" x14ac:dyDescent="0.25">
      <c r="E105" s="1"/>
      <c r="H105" s="1"/>
      <c r="K105" s="1"/>
      <c r="N105" s="1"/>
      <c r="Q105" s="1"/>
      <c r="T105" s="1"/>
      <c r="W105" s="1"/>
      <c r="Z105" s="1"/>
      <c r="AC105" s="1"/>
      <c r="AF105" s="1"/>
      <c r="AJ105" s="3"/>
    </row>
    <row r="106" spans="5:36" x14ac:dyDescent="0.25">
      <c r="E106" s="1"/>
      <c r="H106" s="1"/>
      <c r="K106" s="1"/>
      <c r="N106" s="1"/>
      <c r="Q106" s="1"/>
      <c r="T106" s="1"/>
      <c r="W106" s="1"/>
      <c r="Z106" s="1"/>
      <c r="AC106" s="1"/>
      <c r="AF106" s="1"/>
      <c r="AJ106" s="3"/>
    </row>
    <row r="107" spans="5:36" x14ac:dyDescent="0.25">
      <c r="E107" s="1"/>
      <c r="H107" s="1"/>
      <c r="K107" s="1"/>
      <c r="N107" s="1"/>
      <c r="Q107" s="1"/>
      <c r="T107" s="1"/>
      <c r="W107" s="1"/>
      <c r="Z107" s="1"/>
      <c r="AC107" s="1"/>
      <c r="AF107" s="1"/>
      <c r="AJ107" s="3"/>
    </row>
    <row r="108" spans="5:36" x14ac:dyDescent="0.25">
      <c r="E108" s="1"/>
      <c r="H108" s="1"/>
      <c r="K108" s="1"/>
      <c r="N108" s="1"/>
      <c r="Q108" s="1"/>
      <c r="T108" s="1"/>
      <c r="W108" s="1"/>
      <c r="Z108" s="1"/>
      <c r="AC108" s="1"/>
      <c r="AF108" s="1"/>
      <c r="AJ108" s="3"/>
    </row>
    <row r="109" spans="5:36" x14ac:dyDescent="0.25">
      <c r="E109" s="1"/>
      <c r="H109" s="1"/>
      <c r="K109" s="1"/>
      <c r="N109" s="1"/>
      <c r="Q109" s="1"/>
      <c r="T109" s="1"/>
      <c r="W109" s="1"/>
      <c r="Z109" s="1"/>
      <c r="AC109" s="1"/>
      <c r="AF109" s="1"/>
      <c r="AJ109" s="3"/>
    </row>
    <row r="110" spans="5:36" x14ac:dyDescent="0.25">
      <c r="E110" s="1"/>
      <c r="H110" s="1"/>
      <c r="K110" s="1"/>
      <c r="N110" s="1"/>
      <c r="Q110" s="1"/>
      <c r="T110" s="1"/>
      <c r="W110" s="1"/>
      <c r="Z110" s="1"/>
      <c r="AC110" s="1"/>
      <c r="AF110" s="1"/>
      <c r="AJ110" s="3"/>
    </row>
    <row r="111" spans="5:36" x14ac:dyDescent="0.25">
      <c r="E111" s="1"/>
      <c r="H111" s="1"/>
      <c r="K111" s="1"/>
      <c r="N111" s="1"/>
      <c r="Q111" s="1"/>
      <c r="T111" s="1"/>
      <c r="W111" s="1"/>
      <c r="Z111" s="1"/>
      <c r="AC111" s="1"/>
      <c r="AF111" s="1"/>
      <c r="AJ111" s="3"/>
    </row>
    <row r="112" spans="5:36" x14ac:dyDescent="0.25">
      <c r="E112" s="1"/>
      <c r="H112" s="1"/>
      <c r="K112" s="1"/>
      <c r="N112" s="1"/>
      <c r="Q112" s="1"/>
      <c r="T112" s="1"/>
      <c r="W112" s="1"/>
      <c r="Z112" s="1"/>
      <c r="AC112" s="1"/>
      <c r="AF112" s="1"/>
      <c r="AJ112" s="3"/>
    </row>
    <row r="113" spans="5:36" x14ac:dyDescent="0.25">
      <c r="E113" s="1"/>
      <c r="H113" s="1"/>
      <c r="K113" s="1"/>
      <c r="N113" s="1"/>
      <c r="Q113" s="1"/>
      <c r="T113" s="1"/>
      <c r="W113" s="1"/>
      <c r="Z113" s="1"/>
      <c r="AC113" s="1"/>
      <c r="AF113" s="1"/>
      <c r="AJ113" s="3"/>
    </row>
    <row r="114" spans="5:36" x14ac:dyDescent="0.25">
      <c r="E114" s="1"/>
      <c r="H114" s="1"/>
      <c r="K114" s="1"/>
      <c r="N114" s="1"/>
      <c r="Q114" s="1"/>
      <c r="T114" s="1"/>
      <c r="W114" s="1"/>
      <c r="Z114" s="1"/>
      <c r="AC114" s="1"/>
      <c r="AF114" s="1"/>
      <c r="AJ114" s="3"/>
    </row>
    <row r="115" spans="5:36" x14ac:dyDescent="0.25">
      <c r="E115" s="1"/>
      <c r="H115" s="1"/>
      <c r="K115" s="1"/>
      <c r="N115" s="1"/>
      <c r="Q115" s="1"/>
      <c r="T115" s="1"/>
      <c r="W115" s="1"/>
      <c r="Z115" s="1"/>
      <c r="AC115" s="1"/>
      <c r="AF115" s="1"/>
      <c r="AJ115" s="3"/>
    </row>
    <row r="116" spans="5:36" x14ac:dyDescent="0.25">
      <c r="E116" s="1"/>
      <c r="H116" s="1"/>
      <c r="K116" s="1"/>
      <c r="N116" s="1"/>
      <c r="Q116" s="1"/>
      <c r="T116" s="1"/>
      <c r="W116" s="1"/>
      <c r="Z116" s="1"/>
      <c r="AC116" s="1"/>
      <c r="AF116" s="1"/>
      <c r="AJ116" s="3"/>
    </row>
    <row r="117" spans="5:36" x14ac:dyDescent="0.25">
      <c r="E117" s="1"/>
      <c r="H117" s="1"/>
      <c r="K117" s="1"/>
      <c r="N117" s="1"/>
      <c r="Q117" s="1"/>
      <c r="T117" s="1"/>
      <c r="W117" s="1"/>
      <c r="Z117" s="1"/>
      <c r="AC117" s="1"/>
      <c r="AF117" s="1"/>
      <c r="AJ117" s="3"/>
    </row>
    <row r="118" spans="5:36" x14ac:dyDescent="0.25">
      <c r="E118" s="1"/>
      <c r="H118" s="1"/>
      <c r="K118" s="1"/>
      <c r="N118" s="1"/>
      <c r="Q118" s="1"/>
      <c r="T118" s="1"/>
      <c r="W118" s="1"/>
      <c r="Z118" s="1"/>
      <c r="AC118" s="1"/>
      <c r="AF118" s="1"/>
      <c r="AJ118" s="3"/>
    </row>
    <row r="119" spans="5:36" x14ac:dyDescent="0.25">
      <c r="E119" s="1"/>
      <c r="H119" s="1"/>
      <c r="K119" s="1"/>
      <c r="N119" s="1"/>
      <c r="Q119" s="1"/>
      <c r="T119" s="1"/>
      <c r="W119" s="1"/>
      <c r="Z119" s="1"/>
      <c r="AC119" s="1"/>
      <c r="AF119" s="1"/>
      <c r="AJ119" s="3"/>
    </row>
    <row r="120" spans="5:36" x14ac:dyDescent="0.25">
      <c r="E120" s="1"/>
      <c r="H120" s="1"/>
      <c r="K120" s="1"/>
      <c r="N120" s="1"/>
      <c r="Q120" s="1"/>
      <c r="T120" s="1"/>
      <c r="W120" s="1"/>
      <c r="Z120" s="1"/>
      <c r="AC120" s="1"/>
      <c r="AF120" s="1"/>
      <c r="AJ120" s="3"/>
    </row>
    <row r="121" spans="5:36" x14ac:dyDescent="0.25">
      <c r="E121" s="1"/>
      <c r="H121" s="1"/>
      <c r="K121" s="1"/>
      <c r="N121" s="1"/>
      <c r="Q121" s="1"/>
      <c r="T121" s="1"/>
      <c r="W121" s="1"/>
      <c r="Z121" s="1"/>
      <c r="AC121" s="1"/>
      <c r="AF121" s="1"/>
      <c r="AJ121" s="3"/>
    </row>
    <row r="122" spans="5:36" x14ac:dyDescent="0.25">
      <c r="E122" s="1"/>
      <c r="H122" s="1"/>
      <c r="K122" s="1"/>
      <c r="N122" s="1"/>
      <c r="Q122" s="1"/>
      <c r="T122" s="1"/>
      <c r="W122" s="1"/>
      <c r="Z122" s="1"/>
      <c r="AC122" s="1"/>
      <c r="AF122" s="1"/>
      <c r="AJ122" s="3"/>
    </row>
    <row r="123" spans="5:36" x14ac:dyDescent="0.25">
      <c r="E123" s="1"/>
      <c r="H123" s="1"/>
      <c r="K123" s="1"/>
      <c r="N123" s="1"/>
      <c r="Q123" s="1"/>
      <c r="T123" s="1"/>
      <c r="W123" s="1"/>
      <c r="Z123" s="1"/>
      <c r="AC123" s="1"/>
      <c r="AF123" s="1"/>
      <c r="AJ123" s="3"/>
    </row>
    <row r="124" spans="5:36" x14ac:dyDescent="0.25">
      <c r="E124" s="1"/>
      <c r="H124" s="1"/>
      <c r="K124" s="1"/>
      <c r="N124" s="1"/>
      <c r="Q124" s="1"/>
      <c r="T124" s="1"/>
      <c r="W124" s="1"/>
      <c r="Z124" s="1"/>
      <c r="AC124" s="1"/>
      <c r="AF124" s="1"/>
      <c r="AJ124" s="3"/>
    </row>
    <row r="125" spans="5:36" x14ac:dyDescent="0.25">
      <c r="E125" s="1"/>
      <c r="H125" s="1"/>
      <c r="K125" s="1"/>
      <c r="N125" s="1"/>
      <c r="Q125" s="1"/>
      <c r="T125" s="1"/>
      <c r="W125" s="1"/>
      <c r="Z125" s="1"/>
      <c r="AC125" s="1"/>
      <c r="AF125" s="1"/>
      <c r="AJ125" s="3"/>
    </row>
    <row r="126" spans="5:36" x14ac:dyDescent="0.25">
      <c r="E126" s="1"/>
      <c r="H126" s="1"/>
      <c r="K126" s="1"/>
      <c r="N126" s="1"/>
      <c r="Q126" s="1"/>
      <c r="T126" s="1"/>
      <c r="W126" s="1"/>
      <c r="Z126" s="1"/>
      <c r="AC126" s="1"/>
      <c r="AF126" s="1"/>
      <c r="AJ126" s="3"/>
    </row>
    <row r="127" spans="5:36" x14ac:dyDescent="0.25">
      <c r="E127" s="1"/>
      <c r="H127" s="1"/>
      <c r="K127" s="1"/>
      <c r="N127" s="1"/>
      <c r="Q127" s="1"/>
      <c r="T127" s="1"/>
      <c r="W127" s="1"/>
      <c r="Z127" s="1"/>
      <c r="AC127" s="1"/>
      <c r="AF127" s="1"/>
      <c r="AJ127" s="3"/>
    </row>
    <row r="128" spans="5:36" x14ac:dyDescent="0.25">
      <c r="E128" s="1"/>
      <c r="H128" s="1"/>
      <c r="K128" s="1"/>
      <c r="N128" s="1"/>
      <c r="Q128" s="1"/>
      <c r="T128" s="1"/>
      <c r="W128" s="1"/>
      <c r="Z128" s="1"/>
      <c r="AC128" s="1"/>
      <c r="AF128" s="1"/>
      <c r="AJ128" s="3"/>
    </row>
    <row r="129" spans="5:36" x14ac:dyDescent="0.25">
      <c r="E129" s="1"/>
      <c r="H129" s="1"/>
      <c r="K129" s="1"/>
      <c r="N129" s="1"/>
      <c r="Q129" s="1"/>
      <c r="T129" s="1"/>
      <c r="W129" s="1"/>
      <c r="Z129" s="1"/>
      <c r="AC129" s="1"/>
      <c r="AF129" s="1"/>
      <c r="AJ129" s="3"/>
    </row>
    <row r="130" spans="5:36" x14ac:dyDescent="0.25">
      <c r="E130" s="1"/>
      <c r="H130" s="1"/>
      <c r="K130" s="1"/>
      <c r="N130" s="1"/>
      <c r="Q130" s="1"/>
      <c r="T130" s="1"/>
      <c r="W130" s="1"/>
      <c r="Z130" s="1"/>
      <c r="AC130" s="1"/>
      <c r="AF130" s="1"/>
      <c r="AJ130" s="3"/>
    </row>
    <row r="131" spans="5:36" x14ac:dyDescent="0.25">
      <c r="E131" s="1"/>
      <c r="H131" s="1"/>
      <c r="K131" s="1"/>
      <c r="N131" s="1"/>
      <c r="Q131" s="1"/>
      <c r="T131" s="1"/>
      <c r="W131" s="1"/>
      <c r="Z131" s="1"/>
      <c r="AC131" s="1"/>
      <c r="AF131" s="1"/>
      <c r="AJ131" s="3"/>
    </row>
    <row r="132" spans="5:36" x14ac:dyDescent="0.25">
      <c r="E132" s="1"/>
      <c r="H132" s="1"/>
      <c r="K132" s="1"/>
      <c r="N132" s="1"/>
      <c r="Q132" s="1"/>
      <c r="T132" s="1"/>
      <c r="W132" s="1"/>
      <c r="Z132" s="1"/>
      <c r="AC132" s="1"/>
      <c r="AF132" s="1"/>
      <c r="AJ132" s="3"/>
    </row>
    <row r="133" spans="5:36" x14ac:dyDescent="0.25">
      <c r="E133" s="1"/>
      <c r="H133" s="1"/>
      <c r="K133" s="1"/>
      <c r="N133" s="1"/>
      <c r="Q133" s="1"/>
      <c r="T133" s="1"/>
      <c r="W133" s="1"/>
      <c r="Z133" s="1"/>
      <c r="AC133" s="1"/>
      <c r="AF133" s="1"/>
      <c r="AJ133" s="3"/>
    </row>
    <row r="134" spans="5:36" x14ac:dyDescent="0.25">
      <c r="E134" s="1"/>
      <c r="H134" s="1"/>
      <c r="K134" s="1"/>
      <c r="N134" s="1"/>
      <c r="Q134" s="1"/>
      <c r="T134" s="1"/>
      <c r="W134" s="1"/>
      <c r="Z134" s="1"/>
      <c r="AC134" s="1"/>
      <c r="AF134" s="1"/>
      <c r="AJ134" s="3"/>
    </row>
    <row r="135" spans="5:36" x14ac:dyDescent="0.25">
      <c r="E135" s="1"/>
      <c r="H135" s="1"/>
      <c r="K135" s="1"/>
      <c r="N135" s="1"/>
      <c r="Q135" s="1"/>
      <c r="T135" s="1"/>
      <c r="W135" s="1"/>
      <c r="Z135" s="1"/>
      <c r="AC135" s="1"/>
      <c r="AF135" s="1"/>
      <c r="AJ135" s="3"/>
    </row>
    <row r="136" spans="5:36" x14ac:dyDescent="0.25">
      <c r="E136" s="1"/>
      <c r="H136" s="1"/>
      <c r="K136" s="1"/>
      <c r="N136" s="1"/>
      <c r="Q136" s="1"/>
      <c r="T136" s="1"/>
      <c r="W136" s="1"/>
      <c r="Z136" s="1"/>
      <c r="AC136" s="1"/>
      <c r="AF136" s="1"/>
      <c r="AJ136" s="3"/>
    </row>
    <row r="137" spans="5:36" x14ac:dyDescent="0.25">
      <c r="E137" s="1"/>
      <c r="H137" s="1"/>
      <c r="K137" s="1"/>
      <c r="N137" s="1"/>
      <c r="Q137" s="1"/>
      <c r="T137" s="1"/>
      <c r="W137" s="1"/>
      <c r="Z137" s="1"/>
      <c r="AC137" s="1"/>
      <c r="AF137" s="1"/>
      <c r="AJ137" s="3"/>
    </row>
    <row r="138" spans="5:36" x14ac:dyDescent="0.25">
      <c r="E138" s="1"/>
      <c r="H138" s="1"/>
      <c r="K138" s="1"/>
      <c r="N138" s="1"/>
      <c r="Q138" s="1"/>
      <c r="T138" s="1"/>
      <c r="W138" s="1"/>
      <c r="Z138" s="1"/>
      <c r="AC138" s="1"/>
      <c r="AF138" s="1"/>
      <c r="AJ138" s="3"/>
    </row>
    <row r="139" spans="5:36" x14ac:dyDescent="0.25">
      <c r="E139" s="1"/>
      <c r="H139" s="1"/>
      <c r="K139" s="1"/>
      <c r="N139" s="1"/>
      <c r="Q139" s="1"/>
      <c r="T139" s="1"/>
      <c r="W139" s="1"/>
      <c r="Z139" s="1"/>
      <c r="AC139" s="1"/>
      <c r="AF139" s="1"/>
      <c r="AJ139" s="3"/>
    </row>
    <row r="140" spans="5:36" x14ac:dyDescent="0.25">
      <c r="E140" s="1"/>
      <c r="H140" s="1"/>
      <c r="K140" s="1"/>
      <c r="N140" s="1"/>
      <c r="Q140" s="1"/>
      <c r="T140" s="1"/>
      <c r="W140" s="1"/>
      <c r="Z140" s="1"/>
      <c r="AC140" s="1"/>
      <c r="AF140" s="1"/>
      <c r="AJ140" s="3"/>
    </row>
    <row r="141" spans="5:36" x14ac:dyDescent="0.25">
      <c r="E141" s="1"/>
      <c r="H141" s="1"/>
      <c r="K141" s="1"/>
      <c r="N141" s="1"/>
      <c r="Q141" s="1"/>
      <c r="T141" s="1"/>
      <c r="W141" s="1"/>
      <c r="Z141" s="1"/>
      <c r="AC141" s="1"/>
      <c r="AF141" s="1"/>
      <c r="AJ141" s="3"/>
    </row>
    <row r="142" spans="5:36" x14ac:dyDescent="0.25">
      <c r="E142" s="1"/>
      <c r="H142" s="1"/>
      <c r="K142" s="1"/>
      <c r="N142" s="1"/>
      <c r="Q142" s="1"/>
      <c r="T142" s="1"/>
      <c r="W142" s="1"/>
      <c r="Z142" s="1"/>
      <c r="AC142" s="1"/>
      <c r="AF142" s="1"/>
      <c r="AJ142" s="3"/>
    </row>
    <row r="143" spans="5:36" x14ac:dyDescent="0.25">
      <c r="E143" s="1"/>
      <c r="H143" s="1"/>
      <c r="K143" s="1"/>
      <c r="N143" s="1"/>
      <c r="Q143" s="1"/>
      <c r="T143" s="1"/>
      <c r="W143" s="1"/>
      <c r="Z143" s="1"/>
      <c r="AC143" s="1"/>
      <c r="AF143" s="1"/>
      <c r="AJ143" s="3"/>
    </row>
    <row r="144" spans="5:36" x14ac:dyDescent="0.25">
      <c r="E144" s="1"/>
      <c r="H144" s="1"/>
      <c r="K144" s="1"/>
      <c r="N144" s="1"/>
      <c r="Q144" s="1"/>
      <c r="T144" s="1"/>
      <c r="W144" s="1"/>
      <c r="Z144" s="1"/>
      <c r="AC144" s="1"/>
      <c r="AF144" s="1"/>
      <c r="AJ144" s="3"/>
    </row>
    <row r="145" spans="5:36" x14ac:dyDescent="0.25">
      <c r="E145" s="1"/>
      <c r="H145" s="1"/>
      <c r="K145" s="1"/>
      <c r="N145" s="1"/>
      <c r="Q145" s="1"/>
      <c r="T145" s="1"/>
      <c r="W145" s="1"/>
      <c r="Z145" s="1"/>
      <c r="AC145" s="1"/>
      <c r="AF145" s="1"/>
      <c r="AJ145" s="3"/>
    </row>
    <row r="146" spans="5:36" x14ac:dyDescent="0.25">
      <c r="E146" s="1"/>
      <c r="H146" s="1"/>
      <c r="K146" s="1"/>
      <c r="N146" s="1"/>
      <c r="Q146" s="1"/>
      <c r="T146" s="1"/>
      <c r="W146" s="1"/>
      <c r="Z146" s="1"/>
      <c r="AC146" s="1"/>
      <c r="AF146" s="1"/>
      <c r="AJ146" s="3"/>
    </row>
  </sheetData>
  <mergeCells count="26">
    <mergeCell ref="AD2:AF2"/>
    <mergeCell ref="A21:A29"/>
    <mergeCell ref="A30:B30"/>
    <mergeCell ref="A3:A19"/>
    <mergeCell ref="A20:B20"/>
    <mergeCell ref="O2:Q2"/>
    <mergeCell ref="R2:T2"/>
    <mergeCell ref="U2:W2"/>
    <mergeCell ref="X2:Z2"/>
    <mergeCell ref="AA2:AC2"/>
    <mergeCell ref="A45:AK45"/>
    <mergeCell ref="A1:A2"/>
    <mergeCell ref="B1:B2"/>
    <mergeCell ref="A43:B43"/>
    <mergeCell ref="A44:B44"/>
    <mergeCell ref="A33:B33"/>
    <mergeCell ref="A34:A36"/>
    <mergeCell ref="A37:B37"/>
    <mergeCell ref="A38:A40"/>
    <mergeCell ref="A41:B41"/>
    <mergeCell ref="A31:A32"/>
    <mergeCell ref="AG1:AK1"/>
    <mergeCell ref="C2:E2"/>
    <mergeCell ref="F2:H2"/>
    <mergeCell ref="I2:K2"/>
    <mergeCell ref="L2:N2"/>
  </mergeCells>
  <pageMargins left="0.7" right="0.7" top="0.75" bottom="0.75" header="0.3" footer="0.3"/>
  <pageSetup paperSize="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جامعيون ذكور</vt:lpstr>
      <vt:lpstr>جامعيات اناث</vt:lpstr>
      <vt:lpstr> دبلوم ذكور</vt:lpstr>
      <vt:lpstr> دبلوم اناث</vt:lpstr>
      <vt:lpstr>' دبلوم اناث'!Print_Titles</vt:lpstr>
      <vt:lpstr>' دبلوم ذكور'!Print_Titles</vt:lpstr>
      <vt:lpstr>'جامعيات اناث'!Print_Titles</vt:lpstr>
      <vt:lpstr>'جامعيون ذكور'!Print_Titles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2021-07-31T06:50:08Z</dcterms:modified>
</cp:coreProperties>
</file>