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05" yWindow="-15" windowWidth="9510" windowHeight="11085"/>
  </bookViews>
  <sheets>
    <sheet name="عجلون جامعيين ذكور" sheetId="1" r:id="rId1"/>
    <sheet name="عجلون جامعي تقني ذكور " sheetId="5" r:id="rId2"/>
    <sheet name="عجلون جامعيات اناث" sheetId="2" r:id="rId3"/>
    <sheet name="عجلون جامعي تقني اناث " sheetId="6" r:id="rId4"/>
    <sheet name="عجلون دبلوم ذكور" sheetId="3" r:id="rId5"/>
    <sheet name="عجلون دبلوم فني تطبيقي ذكور " sheetId="7" r:id="rId6"/>
    <sheet name="عجلون دبلوم اناث" sheetId="4" r:id="rId7"/>
    <sheet name="عجلون دبلوم فني تطبيقي اناث " sheetId="8" r:id="rId8"/>
  </sheets>
  <definedNames>
    <definedName name="_xlnm._FilterDatabase" localSheetId="0" hidden="1">'عجلون جامعيين ذكور'!$A$1:$J$75</definedName>
  </definedNames>
  <calcPr calcId="152511"/>
</workbook>
</file>

<file path=xl/calcChain.xml><?xml version="1.0" encoding="utf-8"?>
<calcChain xmlns="http://schemas.openxmlformats.org/spreadsheetml/2006/main">
  <c r="I26" i="1" l="1"/>
  <c r="J26" i="1" s="1"/>
  <c r="E26" i="1"/>
  <c r="E41" i="7" l="1"/>
  <c r="I41" i="7" s="1"/>
  <c r="E26" i="8" l="1"/>
  <c r="I26" i="8" s="1"/>
  <c r="E23" i="8"/>
  <c r="I23" i="8" s="1"/>
  <c r="E24" i="8"/>
  <c r="I24" i="8" s="1"/>
  <c r="E25" i="8"/>
  <c r="I25" i="8" s="1"/>
  <c r="E8" i="8"/>
  <c r="I8" i="8" s="1"/>
  <c r="E9" i="8"/>
  <c r="I9" i="8" s="1"/>
  <c r="E10" i="8"/>
  <c r="I10" i="8" s="1"/>
  <c r="E11" i="8"/>
  <c r="I11" i="8" s="1"/>
  <c r="E12" i="8"/>
  <c r="I12" i="8" s="1"/>
  <c r="E4" i="8"/>
  <c r="I4" i="8" s="1"/>
  <c r="E5" i="8"/>
  <c r="I5" i="8" s="1"/>
  <c r="E6" i="8"/>
  <c r="I6" i="8" s="1"/>
  <c r="E7" i="8"/>
  <c r="I7" i="8" s="1"/>
  <c r="E13" i="8"/>
  <c r="I13" i="8" s="1"/>
  <c r="E14" i="8"/>
  <c r="I14" i="8" s="1"/>
  <c r="E15" i="8"/>
  <c r="I15" i="8" s="1"/>
  <c r="E16" i="8"/>
  <c r="I16" i="8" s="1"/>
  <c r="E17" i="8"/>
  <c r="I17" i="8" s="1"/>
  <c r="E18" i="8"/>
  <c r="I18" i="8" s="1"/>
  <c r="E19" i="8"/>
  <c r="I19" i="8" s="1"/>
  <c r="E20" i="8"/>
  <c r="I20" i="8" s="1"/>
  <c r="E21" i="8"/>
  <c r="I21" i="8"/>
  <c r="E22" i="8"/>
  <c r="I22" i="8" s="1"/>
  <c r="E39" i="7"/>
  <c r="I39" i="7" s="1"/>
  <c r="E40" i="7"/>
  <c r="I40" i="7" s="1"/>
  <c r="E4" i="7"/>
  <c r="I4" i="7" s="1"/>
  <c r="E5" i="7"/>
  <c r="I5" i="7" s="1"/>
  <c r="E6" i="7"/>
  <c r="I6" i="7" s="1"/>
  <c r="E7" i="7"/>
  <c r="I7" i="7" s="1"/>
  <c r="E8" i="7"/>
  <c r="I8" i="7" s="1"/>
  <c r="E9" i="7"/>
  <c r="I9" i="7" s="1"/>
  <c r="E10" i="7"/>
  <c r="I10" i="7" s="1"/>
  <c r="E11" i="7"/>
  <c r="I11" i="7" s="1"/>
  <c r="E32" i="7"/>
  <c r="I32" i="7" s="1"/>
  <c r="E33" i="7"/>
  <c r="I33" i="7" s="1"/>
  <c r="E34" i="7"/>
  <c r="I34" i="7" s="1"/>
  <c r="E35" i="7"/>
  <c r="I35" i="7" s="1"/>
  <c r="E36" i="7"/>
  <c r="I36" i="7" s="1"/>
  <c r="E37" i="7"/>
  <c r="I37" i="7" s="1"/>
  <c r="E38" i="7"/>
  <c r="I38" i="7" s="1"/>
  <c r="E12" i="7"/>
  <c r="I12" i="7" s="1"/>
  <c r="E13" i="7"/>
  <c r="I13" i="7" s="1"/>
  <c r="E14" i="7"/>
  <c r="I14" i="7" s="1"/>
  <c r="E15" i="7"/>
  <c r="I15" i="7" s="1"/>
  <c r="E16" i="7"/>
  <c r="I16" i="7" s="1"/>
  <c r="E17" i="7"/>
  <c r="I17" i="7" s="1"/>
  <c r="E18" i="7"/>
  <c r="I18" i="7" s="1"/>
  <c r="E19" i="7"/>
  <c r="I19" i="7" s="1"/>
  <c r="E20" i="7"/>
  <c r="I20" i="7" s="1"/>
  <c r="E21" i="7"/>
  <c r="I21" i="7" s="1"/>
  <c r="E22" i="7"/>
  <c r="I22" i="7" s="1"/>
  <c r="E23" i="7"/>
  <c r="I23" i="7" s="1"/>
  <c r="E24" i="7"/>
  <c r="I24" i="7" s="1"/>
  <c r="E25" i="7"/>
  <c r="I25" i="7" s="1"/>
  <c r="E26" i="7"/>
  <c r="I26" i="7" s="1"/>
  <c r="E27" i="7"/>
  <c r="I27" i="7" s="1"/>
  <c r="E28" i="7"/>
  <c r="I28" i="7" s="1"/>
  <c r="E29" i="7"/>
  <c r="I29" i="7" s="1"/>
  <c r="E30" i="7"/>
  <c r="I30" i="7" s="1"/>
  <c r="E31" i="7"/>
  <c r="I31" i="7" s="1"/>
  <c r="E29" i="6"/>
  <c r="I29" i="6" s="1"/>
  <c r="E30" i="6"/>
  <c r="I30" i="6" s="1"/>
  <c r="E31" i="6"/>
  <c r="I31" i="6" s="1"/>
  <c r="E32" i="6"/>
  <c r="I32" i="6" s="1"/>
  <c r="E33" i="6"/>
  <c r="I33" i="6" s="1"/>
  <c r="E34" i="6"/>
  <c r="I34" i="6"/>
  <c r="E35" i="6"/>
  <c r="I35" i="6" s="1"/>
  <c r="E36" i="6"/>
  <c r="I36" i="6" s="1"/>
  <c r="E37" i="6"/>
  <c r="I37" i="6" s="1"/>
  <c r="E38" i="6"/>
  <c r="I38" i="6" s="1"/>
  <c r="E39" i="6"/>
  <c r="I39" i="6" s="1"/>
  <c r="E40" i="6"/>
  <c r="I40" i="6" s="1"/>
  <c r="E21" i="6"/>
  <c r="I21" i="6" s="1"/>
  <c r="E22" i="6"/>
  <c r="I22" i="6" s="1"/>
  <c r="E23" i="6"/>
  <c r="I23" i="6" s="1"/>
  <c r="E24" i="6"/>
  <c r="I24" i="6" s="1"/>
  <c r="E25" i="6"/>
  <c r="I25" i="6" s="1"/>
  <c r="E26" i="6"/>
  <c r="I26" i="6" s="1"/>
  <c r="E27" i="6"/>
  <c r="I27" i="6" s="1"/>
  <c r="E28" i="6"/>
  <c r="I28" i="6" s="1"/>
  <c r="E13" i="6"/>
  <c r="I13" i="6" s="1"/>
  <c r="E14" i="6"/>
  <c r="I14" i="6" s="1"/>
  <c r="E15" i="6"/>
  <c r="I15" i="6" s="1"/>
  <c r="E16" i="6"/>
  <c r="I16" i="6" s="1"/>
  <c r="E17" i="6"/>
  <c r="I17" i="6" s="1"/>
  <c r="E18" i="6"/>
  <c r="I18" i="6" s="1"/>
  <c r="E19" i="6"/>
  <c r="I19" i="6" s="1"/>
  <c r="E20" i="6"/>
  <c r="I20" i="6" s="1"/>
  <c r="E12" i="6"/>
  <c r="I12" i="6" s="1"/>
  <c r="E10" i="6"/>
  <c r="I10" i="6" s="1"/>
  <c r="E11" i="6"/>
  <c r="I11" i="6" s="1"/>
  <c r="E9" i="6"/>
  <c r="I9" i="6" s="1"/>
  <c r="E8" i="6"/>
  <c r="I8" i="6" s="1"/>
  <c r="E7" i="6"/>
  <c r="I7" i="6" s="1"/>
  <c r="E6" i="6"/>
  <c r="I6" i="6" s="1"/>
  <c r="E5" i="6"/>
  <c r="I5" i="6" s="1"/>
  <c r="E4" i="6"/>
  <c r="I4" i="6" s="1"/>
  <c r="E39" i="5"/>
  <c r="I39" i="5" s="1"/>
  <c r="E40" i="5"/>
  <c r="I40" i="5" s="1"/>
  <c r="E41" i="5"/>
  <c r="I41" i="5" s="1"/>
  <c r="E42" i="5"/>
  <c r="I42" i="5" s="1"/>
  <c r="E43" i="5"/>
  <c r="I43" i="5" s="1"/>
  <c r="E44" i="5"/>
  <c r="I44" i="5"/>
  <c r="E45" i="5"/>
  <c r="I45" i="5" s="1"/>
  <c r="E35" i="5"/>
  <c r="I35" i="5" s="1"/>
  <c r="E36" i="5"/>
  <c r="I36" i="5" s="1"/>
  <c r="E37" i="5"/>
  <c r="I37" i="5" s="1"/>
  <c r="E38" i="5"/>
  <c r="I38" i="5" s="1"/>
  <c r="E21" i="5"/>
  <c r="I21" i="5" s="1"/>
  <c r="E22" i="5"/>
  <c r="I22" i="5" s="1"/>
  <c r="E23" i="5"/>
  <c r="I23" i="5" s="1"/>
  <c r="E24" i="5"/>
  <c r="I24" i="5" s="1"/>
  <c r="E25" i="5"/>
  <c r="I25" i="5" s="1"/>
  <c r="E26" i="5"/>
  <c r="I26" i="5" s="1"/>
  <c r="E27" i="5"/>
  <c r="I27" i="5" s="1"/>
  <c r="E28" i="5"/>
  <c r="I28" i="5" s="1"/>
  <c r="E29" i="5"/>
  <c r="I29" i="5"/>
  <c r="E30" i="5"/>
  <c r="I30" i="5" s="1"/>
  <c r="E31" i="5"/>
  <c r="I31" i="5" s="1"/>
  <c r="E32" i="5"/>
  <c r="I32" i="5" s="1"/>
  <c r="E33" i="5"/>
  <c r="I33" i="5" s="1"/>
  <c r="E34" i="5"/>
  <c r="I34" i="5" s="1"/>
  <c r="E17" i="5"/>
  <c r="I17" i="5" s="1"/>
  <c r="E18" i="5"/>
  <c r="I18" i="5" s="1"/>
  <c r="E19" i="5"/>
  <c r="I19" i="5" s="1"/>
  <c r="E20" i="5"/>
  <c r="I20" i="5" s="1"/>
  <c r="E14" i="5"/>
  <c r="I14" i="5" s="1"/>
  <c r="E15" i="5"/>
  <c r="I15" i="5" s="1"/>
  <c r="E16" i="5"/>
  <c r="I16" i="5" s="1"/>
  <c r="E12" i="5"/>
  <c r="I12" i="5" s="1"/>
  <c r="E13" i="5"/>
  <c r="I13" i="5" s="1"/>
  <c r="E10" i="5"/>
  <c r="I10" i="5" s="1"/>
  <c r="E11" i="5"/>
  <c r="I11" i="5" s="1"/>
  <c r="E9" i="5"/>
  <c r="I9" i="5" s="1"/>
  <c r="E8" i="5"/>
  <c r="I8" i="5" s="1"/>
  <c r="E7" i="5"/>
  <c r="I7" i="5" s="1"/>
  <c r="E6" i="5"/>
  <c r="I6" i="5" s="1"/>
  <c r="E5" i="5"/>
  <c r="I5" i="5" s="1"/>
  <c r="E4" i="5"/>
  <c r="I4" i="5" s="1"/>
  <c r="E28" i="2" l="1"/>
  <c r="I28" i="2" s="1"/>
  <c r="J28" i="2" s="1"/>
  <c r="E27" i="2"/>
  <c r="I27" i="2" s="1"/>
  <c r="J27" i="2" s="1"/>
  <c r="E26" i="2"/>
  <c r="I26" i="2" s="1"/>
  <c r="J26" i="2" s="1"/>
  <c r="E25" i="2"/>
  <c r="I25" i="2" s="1"/>
  <c r="J25" i="2" s="1"/>
  <c r="E24" i="2"/>
  <c r="I24" i="2" s="1"/>
  <c r="J24" i="2" s="1"/>
  <c r="E27" i="1" l="1"/>
  <c r="I27" i="1" s="1"/>
  <c r="J27" i="1" s="1"/>
  <c r="E25" i="1"/>
  <c r="I25" i="1" s="1"/>
  <c r="J25" i="1" s="1"/>
  <c r="E24" i="1"/>
  <c r="I24" i="1" s="1"/>
  <c r="J24" i="1" s="1"/>
  <c r="E23" i="1"/>
  <c r="I23" i="1" s="1"/>
  <c r="J23" i="1" s="1"/>
  <c r="E22" i="1"/>
  <c r="I22" i="1" s="1"/>
  <c r="J22" i="1" s="1"/>
  <c r="E5" i="4" l="1"/>
  <c r="I5" i="4" s="1"/>
  <c r="J5" i="4" s="1"/>
  <c r="E22" i="2"/>
  <c r="I22" i="2" s="1"/>
  <c r="J22" i="2" s="1"/>
  <c r="E21" i="2"/>
  <c r="I21" i="2" s="1"/>
  <c r="J21" i="2" s="1"/>
  <c r="E20" i="2"/>
  <c r="I20" i="2" s="1"/>
  <c r="J20" i="2" s="1"/>
  <c r="E19" i="2"/>
  <c r="I19" i="2" s="1"/>
  <c r="J19" i="2" s="1"/>
  <c r="E18" i="2"/>
  <c r="I18" i="2" s="1"/>
  <c r="J18" i="2" s="1"/>
  <c r="E17" i="2"/>
  <c r="I17" i="2" s="1"/>
  <c r="J17" i="2" s="1"/>
  <c r="E16" i="2"/>
  <c r="I16" i="2" s="1"/>
  <c r="J16" i="2" s="1"/>
  <c r="E15" i="2"/>
  <c r="I15" i="2" s="1"/>
  <c r="J15" i="2" s="1"/>
  <c r="E14" i="2"/>
  <c r="I14" i="2" s="1"/>
  <c r="J14" i="2" s="1"/>
  <c r="E13" i="2"/>
  <c r="I13" i="2" s="1"/>
  <c r="J13" i="2" s="1"/>
  <c r="E12" i="2"/>
  <c r="I12" i="2" s="1"/>
  <c r="J12" i="2" s="1"/>
  <c r="E11" i="2"/>
  <c r="I11" i="2" s="1"/>
  <c r="J11" i="2" s="1"/>
  <c r="E10" i="2"/>
  <c r="I10" i="2" s="1"/>
  <c r="J10" i="2" s="1"/>
  <c r="E9" i="2"/>
  <c r="I9" i="2" s="1"/>
  <c r="J9" i="2" s="1"/>
  <c r="E8" i="2"/>
  <c r="I8" i="2" s="1"/>
  <c r="J8" i="2" s="1"/>
  <c r="E7" i="2"/>
  <c r="I7" i="2" s="1"/>
  <c r="J7" i="2" s="1"/>
  <c r="E6" i="2"/>
  <c r="I6" i="2" s="1"/>
  <c r="J6" i="2" s="1"/>
  <c r="E5" i="2"/>
  <c r="I5" i="2" s="1"/>
  <c r="J5" i="2" s="1"/>
  <c r="E20" i="1"/>
  <c r="I20" i="1" s="1"/>
  <c r="J20" i="1" s="1"/>
  <c r="E19" i="1"/>
  <c r="I19" i="1" s="1"/>
  <c r="J19" i="1" s="1"/>
  <c r="E18" i="1"/>
  <c r="I18" i="1" s="1"/>
  <c r="J18" i="1" s="1"/>
  <c r="E17" i="1"/>
  <c r="I17" i="1" s="1"/>
  <c r="J17" i="1" s="1"/>
  <c r="E16" i="1"/>
  <c r="I16" i="1" s="1"/>
  <c r="J16" i="1" s="1"/>
  <c r="E15" i="1"/>
  <c r="I15" i="1" s="1"/>
  <c r="J15" i="1" s="1"/>
  <c r="E14" i="1"/>
  <c r="I14" i="1" s="1"/>
  <c r="J14" i="1" s="1"/>
  <c r="E13" i="1"/>
  <c r="I13" i="1" s="1"/>
  <c r="J13" i="1" s="1"/>
  <c r="E12" i="1"/>
  <c r="I12" i="1" s="1"/>
  <c r="J12" i="1" s="1"/>
  <c r="E11" i="1"/>
  <c r="I11" i="1" s="1"/>
  <c r="J11" i="1" s="1"/>
  <c r="E10" i="1"/>
  <c r="I10" i="1" s="1"/>
  <c r="J10" i="1" s="1"/>
  <c r="E9" i="1"/>
  <c r="I9" i="1" s="1"/>
  <c r="J9" i="1" s="1"/>
  <c r="E8" i="1"/>
  <c r="I8" i="1" s="1"/>
  <c r="J8" i="1" s="1"/>
  <c r="E7" i="1"/>
  <c r="I7" i="1" s="1"/>
  <c r="J7" i="1" s="1"/>
  <c r="E6" i="1"/>
  <c r="I6" i="1" s="1"/>
  <c r="J6" i="1" s="1"/>
  <c r="E5" i="1"/>
  <c r="I5" i="1" s="1"/>
  <c r="J5" i="1" s="1"/>
  <c r="E31" i="2" l="1"/>
  <c r="E35" i="2"/>
  <c r="E36" i="2"/>
  <c r="E38" i="2"/>
  <c r="E37" i="2"/>
  <c r="E39" i="2"/>
  <c r="E40" i="2"/>
  <c r="E32" i="2"/>
  <c r="E33" i="2"/>
  <c r="E34" i="2"/>
  <c r="E30" i="2"/>
  <c r="E44" i="2"/>
  <c r="E47" i="2"/>
  <c r="E46" i="2"/>
  <c r="E45" i="2"/>
  <c r="E43" i="2"/>
  <c r="E42" i="2"/>
  <c r="E62" i="2"/>
  <c r="E63" i="2"/>
  <c r="E69" i="2"/>
  <c r="E49" i="2"/>
  <c r="E56" i="2"/>
  <c r="E71" i="2"/>
  <c r="E51" i="2"/>
  <c r="E55" i="2"/>
  <c r="E70" i="2"/>
  <c r="E66" i="2"/>
  <c r="E52" i="2"/>
  <c r="E59" i="2"/>
  <c r="E68" i="2"/>
  <c r="E77" i="2"/>
  <c r="E57" i="2"/>
  <c r="E50" i="2"/>
  <c r="E54" i="2"/>
  <c r="E53" i="2"/>
  <c r="E80" i="2"/>
  <c r="E64" i="2"/>
  <c r="E60" i="2"/>
  <c r="E61" i="2"/>
  <c r="E65" i="2"/>
  <c r="E79" i="2"/>
  <c r="E67" i="2"/>
  <c r="E76" i="2"/>
  <c r="E73" i="2"/>
  <c r="E75" i="2"/>
  <c r="E78" i="2"/>
  <c r="E58" i="2"/>
  <c r="E74" i="2"/>
  <c r="E72" i="2"/>
  <c r="E83" i="2"/>
  <c r="E85" i="2"/>
  <c r="E84" i="2"/>
  <c r="E82" i="2"/>
  <c r="E86" i="2"/>
  <c r="E8" i="4"/>
  <c r="E7" i="4"/>
  <c r="E12" i="4"/>
  <c r="E11" i="4"/>
  <c r="E10" i="4"/>
  <c r="E23" i="4"/>
  <c r="E22" i="4"/>
  <c r="E21" i="4"/>
  <c r="E18" i="4"/>
  <c r="E14" i="4"/>
  <c r="E17" i="4"/>
  <c r="E26" i="4"/>
  <c r="E25" i="4"/>
  <c r="E19" i="4"/>
  <c r="E28" i="4"/>
  <c r="E15" i="4"/>
  <c r="E16" i="4"/>
  <c r="E24" i="4"/>
  <c r="E20" i="4"/>
  <c r="E29" i="4"/>
  <c r="E30" i="4"/>
  <c r="E31" i="4"/>
  <c r="E27" i="4"/>
  <c r="E33" i="4"/>
  <c r="E5" i="3"/>
  <c r="E6" i="3"/>
  <c r="E7" i="3"/>
  <c r="E8" i="3"/>
  <c r="E9" i="3"/>
  <c r="E29" i="1"/>
  <c r="E32" i="1"/>
  <c r="E35" i="1"/>
  <c r="E36" i="1"/>
  <c r="E37" i="1"/>
  <c r="E31" i="1"/>
  <c r="E33" i="1"/>
  <c r="E34" i="1"/>
  <c r="E30" i="1"/>
  <c r="E41" i="1"/>
  <c r="E44" i="1"/>
  <c r="E43" i="1"/>
  <c r="E42" i="1"/>
  <c r="E40" i="1"/>
  <c r="E39" i="1"/>
  <c r="E59" i="1"/>
  <c r="E61" i="1"/>
  <c r="E47" i="1"/>
  <c r="E57" i="1"/>
  <c r="I57" i="1" s="1"/>
  <c r="J57" i="1" s="1"/>
  <c r="E60" i="1"/>
  <c r="I60" i="1" s="1"/>
  <c r="J60" i="1" s="1"/>
  <c r="E50" i="1"/>
  <c r="E48" i="1"/>
  <c r="E63" i="1"/>
  <c r="I63" i="1" s="1"/>
  <c r="E53" i="1"/>
  <c r="E54" i="1"/>
  <c r="E62" i="1"/>
  <c r="E52" i="1"/>
  <c r="I52" i="1" s="1"/>
  <c r="J52" i="1" s="1"/>
  <c r="E49" i="1"/>
  <c r="E55" i="1"/>
  <c r="E46" i="1"/>
  <c r="E66" i="1"/>
  <c r="E51" i="1"/>
  <c r="E58" i="1"/>
  <c r="E64" i="1"/>
  <c r="I64" i="1" s="1"/>
  <c r="J64" i="1" s="1"/>
  <c r="E56" i="1"/>
  <c r="E67" i="1"/>
  <c r="E65" i="1"/>
  <c r="E69" i="1"/>
  <c r="E68" i="1"/>
  <c r="E73" i="1"/>
  <c r="E74" i="1"/>
  <c r="E72" i="1"/>
  <c r="E71" i="1"/>
  <c r="E75" i="1"/>
  <c r="I33" i="4" l="1"/>
  <c r="J33" i="4" s="1"/>
  <c r="I31" i="4"/>
  <c r="J31" i="4" s="1"/>
  <c r="I29" i="4"/>
  <c r="I24" i="4"/>
  <c r="J24" i="4" s="1"/>
  <c r="I15" i="4"/>
  <c r="J15" i="4" s="1"/>
  <c r="I19" i="4"/>
  <c r="J19" i="4" s="1"/>
  <c r="I25" i="4"/>
  <c r="J25" i="4" s="1"/>
  <c r="I17" i="4"/>
  <c r="J17" i="4" s="1"/>
  <c r="I18" i="4"/>
  <c r="J18" i="4" s="1"/>
  <c r="I22" i="4"/>
  <c r="J22" i="4" s="1"/>
  <c r="I27" i="4"/>
  <c r="J27" i="4" s="1"/>
  <c r="I30" i="4"/>
  <c r="I20" i="4"/>
  <c r="J20" i="4" s="1"/>
  <c r="I16" i="4"/>
  <c r="J16" i="4" s="1"/>
  <c r="I28" i="4"/>
  <c r="J28" i="4" s="1"/>
  <c r="I26" i="4"/>
  <c r="J26" i="4" s="1"/>
  <c r="I14" i="4"/>
  <c r="J14" i="4" s="1"/>
  <c r="I21" i="4"/>
  <c r="J21" i="4" s="1"/>
  <c r="I23" i="4"/>
  <c r="J23" i="4" s="1"/>
  <c r="I11" i="4"/>
  <c r="J11" i="4" s="1"/>
  <c r="I10" i="4"/>
  <c r="J10" i="4" s="1"/>
  <c r="I12" i="4"/>
  <c r="J12" i="4" s="1"/>
  <c r="I7" i="4"/>
  <c r="J7" i="4" s="1"/>
  <c r="I8" i="4"/>
  <c r="J8" i="4" s="1"/>
  <c r="I9" i="3"/>
  <c r="J9" i="3" s="1"/>
  <c r="I7" i="3"/>
  <c r="J7" i="3" s="1"/>
  <c r="I5" i="3"/>
  <c r="J5" i="3" s="1"/>
  <c r="I8" i="3"/>
  <c r="J8" i="3" s="1"/>
  <c r="I6" i="3"/>
  <c r="J6" i="3" s="1"/>
  <c r="I71" i="1"/>
  <c r="J71" i="1" s="1"/>
  <c r="I75" i="1"/>
  <c r="J75" i="1" s="1"/>
  <c r="I72" i="1"/>
  <c r="J72" i="1" s="1"/>
  <c r="I73" i="1"/>
  <c r="I69" i="1"/>
  <c r="I67" i="1"/>
  <c r="J67" i="1" s="1"/>
  <c r="I51" i="1"/>
  <c r="J51" i="1" s="1"/>
  <c r="I46" i="1"/>
  <c r="J46" i="1" s="1"/>
  <c r="I49" i="1"/>
  <c r="J49" i="1" s="1"/>
  <c r="I62" i="1"/>
  <c r="J62" i="1" s="1"/>
  <c r="I53" i="1"/>
  <c r="I48" i="1"/>
  <c r="J48" i="1" s="1"/>
  <c r="I61" i="1"/>
  <c r="J61" i="1" s="1"/>
  <c r="I74" i="1"/>
  <c r="J74" i="1" s="1"/>
  <c r="I68" i="1"/>
  <c r="I65" i="1"/>
  <c r="I56" i="1"/>
  <c r="J56" i="1" s="1"/>
  <c r="I58" i="1"/>
  <c r="J58" i="1" s="1"/>
  <c r="I66" i="1"/>
  <c r="J66" i="1" s="1"/>
  <c r="I55" i="1"/>
  <c r="J55" i="1" s="1"/>
  <c r="I54" i="1"/>
  <c r="J54" i="1" s="1"/>
  <c r="I50" i="1"/>
  <c r="J50" i="1" s="1"/>
  <c r="I47" i="1"/>
  <c r="J47" i="1" s="1"/>
  <c r="I59" i="1"/>
  <c r="J59" i="1" s="1"/>
  <c r="I39" i="1"/>
  <c r="J39" i="1" s="1"/>
  <c r="I42" i="1"/>
  <c r="J42" i="1" s="1"/>
  <c r="I44" i="1"/>
  <c r="J44" i="1" s="1"/>
  <c r="I40" i="1"/>
  <c r="J40" i="1" s="1"/>
  <c r="I43" i="1"/>
  <c r="I41" i="1"/>
  <c r="J41" i="1" s="1"/>
  <c r="I34" i="1"/>
  <c r="J34" i="1" s="1"/>
  <c r="I31" i="1"/>
  <c r="J31" i="1" s="1"/>
  <c r="I36" i="1"/>
  <c r="J36" i="1" s="1"/>
  <c r="I30" i="1"/>
  <c r="J30" i="1" s="1"/>
  <c r="I33" i="1"/>
  <c r="J33" i="1" s="1"/>
  <c r="I37" i="1"/>
  <c r="J37" i="1" s="1"/>
  <c r="I35" i="1"/>
  <c r="J35" i="1" s="1"/>
  <c r="I29" i="1"/>
  <c r="J29" i="1" s="1"/>
  <c r="I32" i="1"/>
  <c r="J32" i="1" s="1"/>
  <c r="I86" i="2"/>
  <c r="J86" i="2" s="1"/>
  <c r="I84" i="2"/>
  <c r="I83" i="2"/>
  <c r="J83" i="2" s="1"/>
  <c r="I72" i="2"/>
  <c r="J72" i="2" s="1"/>
  <c r="I58" i="2"/>
  <c r="J58" i="2" s="1"/>
  <c r="I75" i="2"/>
  <c r="I76" i="2"/>
  <c r="I79" i="2"/>
  <c r="J79" i="2" s="1"/>
  <c r="I61" i="2"/>
  <c r="J61" i="2" s="1"/>
  <c r="I64" i="2"/>
  <c r="J64" i="2" s="1"/>
  <c r="I53" i="2"/>
  <c r="J53" i="2" s="1"/>
  <c r="I50" i="2"/>
  <c r="J50" i="2" s="1"/>
  <c r="I77" i="2"/>
  <c r="I59" i="2"/>
  <c r="J59" i="2" s="1"/>
  <c r="I70" i="2"/>
  <c r="J70" i="2" s="1"/>
  <c r="I51" i="2"/>
  <c r="J51" i="2" s="1"/>
  <c r="I56" i="2"/>
  <c r="J56" i="2" s="1"/>
  <c r="I69" i="2"/>
  <c r="J69" i="2" s="1"/>
  <c r="I62" i="2"/>
  <c r="J62" i="2" s="1"/>
  <c r="I42" i="2"/>
  <c r="J42" i="2" s="1"/>
  <c r="I45" i="2"/>
  <c r="I47" i="2"/>
  <c r="J47" i="2" s="1"/>
  <c r="I34" i="2"/>
  <c r="J34" i="2" s="1"/>
  <c r="I32" i="2"/>
  <c r="J32" i="2" s="1"/>
  <c r="I39" i="2"/>
  <c r="J39" i="2" s="1"/>
  <c r="I38" i="2"/>
  <c r="J38" i="2" s="1"/>
  <c r="I35" i="2"/>
  <c r="J35" i="2" s="1"/>
  <c r="I82" i="2"/>
  <c r="I85" i="2"/>
  <c r="J85" i="2" s="1"/>
  <c r="I74" i="2"/>
  <c r="I78" i="2"/>
  <c r="I73" i="2"/>
  <c r="I67" i="2"/>
  <c r="I65" i="2"/>
  <c r="J65" i="2" s="1"/>
  <c r="I60" i="2"/>
  <c r="J60" i="2" s="1"/>
  <c r="I80" i="2"/>
  <c r="J80" i="2" s="1"/>
  <c r="I54" i="2"/>
  <c r="J54" i="2" s="1"/>
  <c r="I57" i="2"/>
  <c r="J57" i="2" s="1"/>
  <c r="I68" i="2"/>
  <c r="J68" i="2" s="1"/>
  <c r="I52" i="2"/>
  <c r="J52" i="2" s="1"/>
  <c r="I66" i="2"/>
  <c r="J66" i="2" s="1"/>
  <c r="I55" i="2"/>
  <c r="J55" i="2" s="1"/>
  <c r="I71" i="2"/>
  <c r="J71" i="2" s="1"/>
  <c r="I49" i="2"/>
  <c r="J49" i="2" s="1"/>
  <c r="I63" i="2"/>
  <c r="J63" i="2" s="1"/>
  <c r="I43" i="2"/>
  <c r="J43" i="2" s="1"/>
  <c r="I46" i="2"/>
  <c r="J46" i="2" s="1"/>
  <c r="I44" i="2"/>
  <c r="J44" i="2" s="1"/>
  <c r="I30" i="2"/>
  <c r="J30" i="2" s="1"/>
  <c r="I33" i="2"/>
  <c r="J33" i="2" s="1"/>
  <c r="I40" i="2"/>
  <c r="J40" i="2" s="1"/>
  <c r="I37" i="2"/>
  <c r="J37" i="2" s="1"/>
  <c r="I36" i="2"/>
  <c r="J36" i="2" s="1"/>
  <c r="I31" i="2"/>
  <c r="J31" i="2" s="1"/>
</calcChain>
</file>

<file path=xl/sharedStrings.xml><?xml version="1.0" encoding="utf-8"?>
<sst xmlns="http://schemas.openxmlformats.org/spreadsheetml/2006/main" count="402" uniqueCount="159">
  <si>
    <t xml:space="preserve">ادارة اعمال </t>
  </si>
  <si>
    <t xml:space="preserve">ادارة فنادق (عام) </t>
  </si>
  <si>
    <t xml:space="preserve">ادارة مستشفيات </t>
  </si>
  <si>
    <t xml:space="preserve">بيئة ودراسات بيئية(علوم البيئة) </t>
  </si>
  <si>
    <t xml:space="preserve">تخطيط </t>
  </si>
  <si>
    <t xml:space="preserve">صحافه واعلام </t>
  </si>
  <si>
    <t xml:space="preserve">علوم اداريه </t>
  </si>
  <si>
    <t xml:space="preserve">علوم سياسيه </t>
  </si>
  <si>
    <t xml:space="preserve">نظم المعلومات الادارية </t>
  </si>
  <si>
    <t xml:space="preserve">اقتصاد </t>
  </si>
  <si>
    <t xml:space="preserve">تأمين </t>
  </si>
  <si>
    <t xml:space="preserve">تسويق </t>
  </si>
  <si>
    <t xml:space="preserve">سياحه وعلوم سياحيه </t>
  </si>
  <si>
    <t>علوم مصرفية ومالية</t>
  </si>
  <si>
    <t xml:space="preserve">محاسبة </t>
  </si>
  <si>
    <t xml:space="preserve">احياء </t>
  </si>
  <si>
    <t xml:space="preserve">ادارة مدرسية واشراف ومناهج </t>
  </si>
  <si>
    <t xml:space="preserve">اللغة الانجليزية وآدابها 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</si>
  <si>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</si>
  <si>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</si>
  <si>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</si>
  <si>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</si>
  <si>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 xml:space="preserve">تربية رياضية </t>
  </si>
  <si>
    <t xml:space="preserve">تربية مهنية </t>
  </si>
  <si>
    <t xml:space="preserve">تربية وتعليم </t>
  </si>
  <si>
    <t xml:space="preserve">جغرافيا </t>
  </si>
  <si>
    <t xml:space="preserve">جيولوجيا (علوم الأرض) </t>
  </si>
  <si>
    <t xml:space="preserve">رياضيات </t>
  </si>
  <si>
    <t xml:space="preserve">شريعةودراسات اسلاميه </t>
  </si>
  <si>
    <t xml:space="preserve">علم اجتماع </t>
  </si>
  <si>
    <t xml:space="preserve">علم نفس وارشاد </t>
  </si>
  <si>
    <t xml:space="preserve">فلسفة </t>
  </si>
  <si>
    <t xml:space="preserve">فنون جميلة </t>
  </si>
  <si>
    <t>فيزياء</t>
  </si>
  <si>
    <t xml:space="preserve">كيمياء </t>
  </si>
  <si>
    <t xml:space="preserve">لغات اجنبي-ة </t>
  </si>
  <si>
    <t xml:space="preserve">لغويات </t>
  </si>
  <si>
    <t xml:space="preserve">مجال/رياضيات </t>
  </si>
  <si>
    <t xml:space="preserve">مجال/علوم عامة وطبيعية </t>
  </si>
  <si>
    <t xml:space="preserve">مجال/لغة انجليزية </t>
  </si>
  <si>
    <t xml:space="preserve">مجال/لغة عربية </t>
  </si>
  <si>
    <t xml:space="preserve">اثار </t>
  </si>
  <si>
    <t xml:space="preserve">احصاء </t>
  </si>
  <si>
    <t xml:space="preserve">حقوق </t>
  </si>
  <si>
    <t xml:space="preserve">علوم الحاسب الالي </t>
  </si>
  <si>
    <t xml:space="preserve">علوم تقنيه(تكنولوجيا) </t>
  </si>
  <si>
    <t xml:space="preserve">ادارةالمكاتب والمعلومات </t>
  </si>
  <si>
    <t xml:space="preserve">تنميه </t>
  </si>
  <si>
    <t xml:space="preserve">اقتصاد منزلي </t>
  </si>
  <si>
    <t xml:space="preserve">خياطة/تصميم الازياء وتصنيع الملابس </t>
  </si>
  <si>
    <t xml:space="preserve">مجال/اجتماعيات +دراسات اجتماعية </t>
  </si>
  <si>
    <t xml:space="preserve">مجال/شريعة ودراسات اسلامية </t>
  </si>
  <si>
    <t xml:space="preserve">مجال/فنون جميلة </t>
  </si>
  <si>
    <t xml:space="preserve">مكتبات وتوثيق+مصادر تعليميةومكتبات </t>
  </si>
  <si>
    <t xml:space="preserve">نظم المعلومات الجغرافيةوالاستشعار عن بعد </t>
  </si>
  <si>
    <t>حساب كميات (دبلوم كليات مجتمع)</t>
  </si>
  <si>
    <t xml:space="preserve">اجتماعيات </t>
  </si>
  <si>
    <t xml:space="preserve">سلامة مهنية </t>
  </si>
  <si>
    <t xml:space="preserve">علوم عامةوطبيعية </t>
  </si>
  <si>
    <t xml:space="preserve">مختبرات صناعية ومدرسية </t>
  </si>
  <si>
    <t xml:space="preserve">معلم صف - حاسوب </t>
  </si>
  <si>
    <t>مجموعة المهن / التخصص</t>
  </si>
  <si>
    <t>عدد طلبات التوظيف</t>
  </si>
  <si>
    <t>عدد المعينين</t>
  </si>
  <si>
    <t>نسبة التعيين</t>
  </si>
  <si>
    <t>حالة التخصص / قطاع عام</t>
  </si>
  <si>
    <t>المخزون التراكمي</t>
  </si>
  <si>
    <t>التخصصات المطلوبة والمشبعة والراكدة في محافظة عجلون من حملة المؤهل الجامعي / ذكور</t>
  </si>
  <si>
    <t>التخصصات المطلوبة والمشبعة والراكدة في محافظة عجلون من حملة مؤهل دبلوم كلية مجتمع / اناث</t>
  </si>
  <si>
    <t>التخصصات المطلوبة والمشبعة والراكدة في محافظة عجلون من حملة مؤهل دبلوم كلية مجتمع/ذكور</t>
  </si>
  <si>
    <t>مطلوب +تجيير</t>
  </si>
  <si>
    <t>التخصصات المطلوبة والمشبعة والراكدة في محافظة عجلون من حملة المؤهل الجامعي / اناث</t>
  </si>
  <si>
    <t>مشبع</t>
  </si>
  <si>
    <t>راكد</t>
  </si>
  <si>
    <t>التغذية والتصنيع الغذائي</t>
  </si>
  <si>
    <t>الانتاج النباتي</t>
  </si>
  <si>
    <t>الموارد المائية والبيئة</t>
  </si>
  <si>
    <t>الاقتصاد والارشاد الزراعي</t>
  </si>
  <si>
    <t>الوقاية النباتية</t>
  </si>
  <si>
    <t>الانتاج الحيواني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</si>
  <si>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</si>
  <si>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</si>
  <si>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</si>
  <si>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</si>
  <si>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</si>
  <si>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</si>
  <si>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</si>
  <si>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هندسة الاتمتة والنظم</t>
  </si>
  <si>
    <t>هندسة الالكتروميكانيك</t>
  </si>
  <si>
    <t>هندسة التحكم الآلي</t>
  </si>
  <si>
    <t>هندسة المعدات والآلات</t>
  </si>
  <si>
    <t>الهندسة الكيماوية</t>
  </si>
  <si>
    <t>هندسة البيئة والمياه والسلامة الصناعية</t>
  </si>
  <si>
    <t>هندسة تكنولوجيا الصناعات الكيماوية</t>
  </si>
  <si>
    <t>الابنية والانشاءات</t>
  </si>
  <si>
    <t>الهندسة المدنية</t>
  </si>
  <si>
    <t>هندسة ادارة مشاريع مدنية</t>
  </si>
  <si>
    <t>هندسة الاشغال العامة</t>
  </si>
  <si>
    <t>هندسة المساحة</t>
  </si>
  <si>
    <t>هندسة الري والسدود</t>
  </si>
  <si>
    <t>هندسة الطرق</t>
  </si>
  <si>
    <t>هندسة المياه والصرف الصحي والبيئة</t>
  </si>
  <si>
    <t>هندسة النقل</t>
  </si>
  <si>
    <t>الهندسة المعمارية</t>
  </si>
  <si>
    <t>هندسة تخطيط المدن</t>
  </si>
  <si>
    <t>الهندسة الصناعية</t>
  </si>
  <si>
    <t>هندسة الآلات</t>
  </si>
  <si>
    <t>هندسة آلات النسيج</t>
  </si>
  <si>
    <t>هندسة الآلات الزراعية</t>
  </si>
  <si>
    <t>هندسة الحراريات</t>
  </si>
  <si>
    <t>الهندسة النووية</t>
  </si>
  <si>
    <t>هندسة التكييف والتبريد والتدفئة والتهوية</t>
  </si>
  <si>
    <t>هندسة الطاقة</t>
  </si>
  <si>
    <t>هندسة القوى والآلات الحرارية</t>
  </si>
  <si>
    <t>هندسة المواد</t>
  </si>
  <si>
    <t>هندسة وسائل النقل</t>
  </si>
  <si>
    <t>هندسة السيارات</t>
  </si>
  <si>
    <t>هندسة الطيران</t>
  </si>
  <si>
    <t>الهندسة الميكانيكية</t>
  </si>
  <si>
    <t>الهندسة الجيولوجية</t>
  </si>
  <si>
    <t>هندسة المناجم والتعدين</t>
  </si>
  <si>
    <t>اسعاف(رعاية صحية عاجله / طوارىء)</t>
  </si>
  <si>
    <t xml:space="preserve">اشعة (تصوير اشعاعي) </t>
  </si>
  <si>
    <t xml:space="preserve">السمع والنطق </t>
  </si>
  <si>
    <t xml:space="preserve">العلاج الوظيفي </t>
  </si>
  <si>
    <t xml:space="preserve">تقنيات حيوية </t>
  </si>
  <si>
    <t xml:space="preserve">تمريض </t>
  </si>
  <si>
    <t xml:space="preserve">صحه عامه </t>
  </si>
  <si>
    <t xml:space="preserve">صيدله </t>
  </si>
  <si>
    <t xml:space="preserve">طب </t>
  </si>
  <si>
    <t xml:space="preserve">طب اسنان </t>
  </si>
  <si>
    <t xml:space="preserve">طب بيطري </t>
  </si>
  <si>
    <t xml:space="preserve">علاج طبيعي (معالجة حكمية وتأهيل) </t>
  </si>
  <si>
    <t xml:space="preserve">علوم طب اسنان مساندة (ليس طب اسنان) </t>
  </si>
  <si>
    <t xml:space="preserve">مختبرات وتحاليل طبية </t>
  </si>
  <si>
    <t xml:space="preserve">نظارات طبية وفحص نظر </t>
  </si>
  <si>
    <t>هندسة الانظمة والتحكم</t>
  </si>
  <si>
    <t>هندسة التربة</t>
  </si>
  <si>
    <t xml:space="preserve">تقويم اللغةوالنطق </t>
  </si>
  <si>
    <t xml:space="preserve">جراحة الفم والفكين </t>
  </si>
  <si>
    <t xml:space="preserve">قباله </t>
  </si>
  <si>
    <t>هندسة البترول</t>
  </si>
  <si>
    <t xml:space="preserve">احصاء وسجل طبي وسكرتاريا طبية </t>
  </si>
  <si>
    <t xml:space="preserve">التعقيم </t>
  </si>
  <si>
    <t xml:space="preserve">تخدير وانعاش </t>
  </si>
  <si>
    <t>موقوف عن التدريس</t>
  </si>
  <si>
    <t>مهن هندسية</t>
  </si>
  <si>
    <t>مهن طبية</t>
  </si>
  <si>
    <t>مهن إدارية</t>
  </si>
  <si>
    <t>مهن تجارية ومالية</t>
  </si>
  <si>
    <t>مهن تعليمية</t>
  </si>
  <si>
    <t>مهن أخرى</t>
  </si>
  <si>
    <t>اختصاص طب البورد</t>
  </si>
  <si>
    <t>التخصص</t>
  </si>
  <si>
    <t xml:space="preserve"> التخصص</t>
  </si>
  <si>
    <t xml:space="preserve"> التخصصات التقنية المطلوبة على ضوء حاجة القطاع الخاص والعام والاقليمي في محافظة عجلون من حملة المؤهل الجامعي / ذكور</t>
  </si>
  <si>
    <t xml:space="preserve"> التخصصات التقنية المطلوبة على ضوء حاجة القطاع الخاص والعام والاقليمي في محافظة عجلون من حملة المؤهل الجامعي / اناث</t>
  </si>
  <si>
    <t xml:space="preserve"> التخصصات الفنية والتطبيقية المطلوبة على ضوء حاجة القطاع الخاص والعام والاقليمي في محافظة عجلون من حملة المؤهل الدبلوم / ذكور</t>
  </si>
  <si>
    <t xml:space="preserve"> التخصصات الفنية والتطبيقية المطلوبة على ضوء حاجة القطاع الخاص والعام والاقليمي في محافظة عجلون من حملة المؤهل الدبلوم / اناث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</si>
</sst>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2" applyBorder="1" applyAlignment="1">
      <alignment horizontal="center" vertical="center"/>
    </xf>
    <xf numFmtId="0" fontId="2" fillId="4" borderId="1" xfId="2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2" applyNumberFormat="1" applyFill="1" applyBorder="1" applyAlignment="1">
      <alignment horizontal="center"/>
    </xf>
    <xf numFmtId="10" fontId="0" fillId="4" borderId="1" xfId="3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1" xfId="2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4" borderId="1" xfId="0" applyFill="1" applyBorder="1" applyAlignment="1">
      <alignment horizontal="right" indent="2"/>
    </xf>
    <xf numFmtId="0" fontId="0" fillId="4" borderId="1" xfId="0" applyNumberFormat="1" applyFill="1" applyBorder="1"/>
    <xf numFmtId="0" fontId="4" fillId="4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2" applyNumberFormat="1" applyBorder="1" applyAlignment="1">
      <alignment horizontal="center" vertical="center"/>
    </xf>
    <xf numFmtId="10" fontId="0" fillId="0" borderId="1" xfId="3" applyNumberFormat="1" applyFont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2" fillId="4" borderId="1" xfId="2" applyNumberForma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horizontal="center" wrapText="1" readingOrder="2"/>
    </xf>
    <xf numFmtId="0" fontId="6" fillId="3" borderId="1" xfId="0" applyFont="1" applyFill="1" applyBorder="1" applyAlignment="1">
      <alignment horizontal="center" wrapText="1" readingOrder="2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rightToLeft="1" tabSelected="1" workbookViewId="0">
      <selection activeCell="A26" sqref="A26:XFD26"/>
    </sheetView>
  </sheetViews>
  <sheetFormatPr defaultColWidth="9" defaultRowHeight="14.25" x14ac:dyDescent="0.2"/>
  <cols>
    <col min="1" max="1" width="25.75" style="38" customWidth="1"/>
    <col min="2" max="4" width="9" style="38" hidden="1" customWidth="1"/>
    <col min="5" max="8" width="9" style="38"/>
    <col min="9" max="9" width="10.875" style="39" customWidth="1"/>
    <col min="10" max="10" width="12.875" style="38" customWidth="1"/>
    <col min="11" max="16384" width="9" style="4"/>
  </cols>
  <sheetData>
    <row r="1" spans="1:10" ht="29.25" customHeight="1" x14ac:dyDescent="0.2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5.25" customHeight="1" x14ac:dyDescent="0.2">
      <c r="A2" s="44" t="s">
        <v>61</v>
      </c>
      <c r="B2" s="44" t="s">
        <v>62</v>
      </c>
      <c r="C2" s="44"/>
      <c r="D2" s="44"/>
      <c r="E2" s="44"/>
      <c r="F2" s="44" t="s">
        <v>63</v>
      </c>
      <c r="G2" s="44"/>
      <c r="H2" s="44"/>
      <c r="I2" s="45" t="s">
        <v>64</v>
      </c>
      <c r="J2" s="46" t="s">
        <v>65</v>
      </c>
    </row>
    <row r="3" spans="1:10" ht="42.75" customHeight="1" x14ac:dyDescent="0.2">
      <c r="A3" s="44"/>
      <c r="B3" s="23">
        <v>2017</v>
      </c>
      <c r="C3" s="23">
        <v>2018</v>
      </c>
      <c r="D3" s="23">
        <v>2019</v>
      </c>
      <c r="E3" s="23" t="s">
        <v>66</v>
      </c>
      <c r="F3" s="23">
        <v>2016</v>
      </c>
      <c r="G3" s="23">
        <v>2017</v>
      </c>
      <c r="H3" s="23">
        <v>2018</v>
      </c>
      <c r="I3" s="45"/>
      <c r="J3" s="46"/>
    </row>
    <row r="4" spans="1:10" ht="15" x14ac:dyDescent="0.2">
      <c r="A4" s="50" t="s">
        <v>147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x14ac:dyDescent="0.2">
      <c r="A5" s="1" t="s">
        <v>121</v>
      </c>
      <c r="B5" s="29">
        <v>20</v>
      </c>
      <c r="C5" s="29">
        <v>22</v>
      </c>
      <c r="D5" s="29">
        <v>28</v>
      </c>
      <c r="E5" s="29">
        <f t="shared" ref="E5:E20" si="0">D5+H5</f>
        <v>28</v>
      </c>
      <c r="F5" s="29">
        <v>0</v>
      </c>
      <c r="G5" s="29">
        <v>0</v>
      </c>
      <c r="H5" s="29">
        <v>0</v>
      </c>
      <c r="I5" s="30">
        <f t="shared" ref="I5:I20" si="1">AVERAGE(F5:H5)/E5</f>
        <v>0</v>
      </c>
      <c r="J5" s="1" t="str">
        <f t="shared" ref="J5:J20" si="2">IF(I5&lt;0.01,"راكد",IF(I5&lt;0.15,"مشبع","مطلوب"))</f>
        <v>راكد</v>
      </c>
    </row>
    <row r="6" spans="1:10" x14ac:dyDescent="0.2">
      <c r="A6" s="1" t="s">
        <v>122</v>
      </c>
      <c r="B6" s="29">
        <v>10</v>
      </c>
      <c r="C6" s="29">
        <v>9</v>
      </c>
      <c r="D6" s="29">
        <v>9</v>
      </c>
      <c r="E6" s="29">
        <f t="shared" si="0"/>
        <v>9</v>
      </c>
      <c r="F6" s="29">
        <v>0</v>
      </c>
      <c r="G6" s="29">
        <v>0</v>
      </c>
      <c r="H6" s="29">
        <v>0</v>
      </c>
      <c r="I6" s="30">
        <f t="shared" si="1"/>
        <v>0</v>
      </c>
      <c r="J6" s="1" t="str">
        <f t="shared" si="2"/>
        <v>راكد</v>
      </c>
    </row>
    <row r="7" spans="1:10" x14ac:dyDescent="0.2">
      <c r="A7" s="1" t="s">
        <v>123</v>
      </c>
      <c r="B7" s="29">
        <v>5</v>
      </c>
      <c r="C7" s="29">
        <v>4</v>
      </c>
      <c r="D7" s="29">
        <v>6</v>
      </c>
      <c r="E7" s="29">
        <f t="shared" si="0"/>
        <v>6</v>
      </c>
      <c r="F7" s="29">
        <v>0</v>
      </c>
      <c r="G7" s="29">
        <v>0</v>
      </c>
      <c r="H7" s="29">
        <v>0</v>
      </c>
      <c r="I7" s="30">
        <f t="shared" si="1"/>
        <v>0</v>
      </c>
      <c r="J7" s="1" t="str">
        <f t="shared" si="2"/>
        <v>راكد</v>
      </c>
    </row>
    <row r="8" spans="1:10" x14ac:dyDescent="0.2">
      <c r="A8" s="1" t="s">
        <v>124</v>
      </c>
      <c r="B8" s="29">
        <v>4</v>
      </c>
      <c r="C8" s="29">
        <v>2</v>
      </c>
      <c r="D8" s="29">
        <v>2</v>
      </c>
      <c r="E8" s="29">
        <f t="shared" si="0"/>
        <v>2</v>
      </c>
      <c r="F8" s="29">
        <v>0</v>
      </c>
      <c r="G8" s="29">
        <v>1</v>
      </c>
      <c r="H8" s="29">
        <v>0</v>
      </c>
      <c r="I8" s="30">
        <f t="shared" si="1"/>
        <v>0.16666666666666666</v>
      </c>
      <c r="J8" s="1" t="str">
        <f t="shared" si="2"/>
        <v>مطلوب</v>
      </c>
    </row>
    <row r="9" spans="1:10" x14ac:dyDescent="0.2">
      <c r="A9" s="31" t="s">
        <v>152</v>
      </c>
      <c r="B9" s="32">
        <v>0</v>
      </c>
      <c r="C9" s="32">
        <v>0</v>
      </c>
      <c r="D9" s="32">
        <v>0</v>
      </c>
      <c r="E9" s="32">
        <f t="shared" si="0"/>
        <v>1</v>
      </c>
      <c r="F9" s="32">
        <v>0</v>
      </c>
      <c r="G9" s="32">
        <v>0</v>
      </c>
      <c r="H9" s="32">
        <v>1</v>
      </c>
      <c r="I9" s="33">
        <f t="shared" si="1"/>
        <v>0.33333333333333331</v>
      </c>
      <c r="J9" s="2" t="str">
        <f t="shared" si="2"/>
        <v>مطلوب</v>
      </c>
    </row>
    <row r="10" spans="1:10" x14ac:dyDescent="0.2">
      <c r="A10" s="1" t="s">
        <v>125</v>
      </c>
      <c r="B10" s="29">
        <v>11</v>
      </c>
      <c r="C10" s="29">
        <v>8</v>
      </c>
      <c r="D10" s="29">
        <v>8</v>
      </c>
      <c r="E10" s="29">
        <f t="shared" si="0"/>
        <v>8</v>
      </c>
      <c r="F10" s="29">
        <v>0</v>
      </c>
      <c r="G10" s="29">
        <v>0</v>
      </c>
      <c r="H10" s="29">
        <v>0</v>
      </c>
      <c r="I10" s="30">
        <f t="shared" si="1"/>
        <v>0</v>
      </c>
      <c r="J10" s="1" t="str">
        <f t="shared" si="2"/>
        <v>راكد</v>
      </c>
    </row>
    <row r="11" spans="1:10" x14ac:dyDescent="0.2">
      <c r="A11" s="1" t="s">
        <v>126</v>
      </c>
      <c r="B11" s="29">
        <v>118</v>
      </c>
      <c r="C11" s="29">
        <v>99</v>
      </c>
      <c r="D11" s="29">
        <v>86</v>
      </c>
      <c r="E11" s="29">
        <f t="shared" si="0"/>
        <v>91</v>
      </c>
      <c r="F11" s="29">
        <v>0</v>
      </c>
      <c r="G11" s="29">
        <v>9</v>
      </c>
      <c r="H11" s="29">
        <v>5</v>
      </c>
      <c r="I11" s="30">
        <f t="shared" si="1"/>
        <v>5.1282051282051287E-2</v>
      </c>
      <c r="J11" s="1" t="str">
        <f t="shared" si="2"/>
        <v>مشبع</v>
      </c>
    </row>
    <row r="12" spans="1:10" x14ac:dyDescent="0.2">
      <c r="A12" s="1" t="s">
        <v>127</v>
      </c>
      <c r="B12" s="29">
        <v>1</v>
      </c>
      <c r="C12" s="29">
        <v>3</v>
      </c>
      <c r="D12" s="29">
        <v>4</v>
      </c>
      <c r="E12" s="29">
        <f t="shared" si="0"/>
        <v>4</v>
      </c>
      <c r="F12" s="29">
        <v>0</v>
      </c>
      <c r="G12" s="29">
        <v>0</v>
      </c>
      <c r="H12" s="29">
        <v>0</v>
      </c>
      <c r="I12" s="30">
        <f t="shared" si="1"/>
        <v>0</v>
      </c>
      <c r="J12" s="1" t="str">
        <f t="shared" si="2"/>
        <v>راكد</v>
      </c>
    </row>
    <row r="13" spans="1:10" x14ac:dyDescent="0.2">
      <c r="A13" s="1" t="s">
        <v>128</v>
      </c>
      <c r="B13" s="29">
        <v>5</v>
      </c>
      <c r="C13" s="29">
        <v>4</v>
      </c>
      <c r="D13" s="29">
        <v>11</v>
      </c>
      <c r="E13" s="29">
        <f t="shared" si="0"/>
        <v>11</v>
      </c>
      <c r="F13" s="29">
        <v>0</v>
      </c>
      <c r="G13" s="29">
        <v>0</v>
      </c>
      <c r="H13" s="29">
        <v>0</v>
      </c>
      <c r="I13" s="30">
        <f t="shared" si="1"/>
        <v>0</v>
      </c>
      <c r="J13" s="1" t="str">
        <f t="shared" si="2"/>
        <v>راكد</v>
      </c>
    </row>
    <row r="14" spans="1:10" x14ac:dyDescent="0.2">
      <c r="A14" s="1" t="s">
        <v>129</v>
      </c>
      <c r="B14" s="29">
        <v>10</v>
      </c>
      <c r="C14" s="29">
        <v>17</v>
      </c>
      <c r="D14" s="29">
        <v>14</v>
      </c>
      <c r="E14" s="29">
        <f t="shared" si="0"/>
        <v>35</v>
      </c>
      <c r="F14" s="29">
        <v>33</v>
      </c>
      <c r="G14" s="29">
        <v>15</v>
      </c>
      <c r="H14" s="29">
        <v>21</v>
      </c>
      <c r="I14" s="30">
        <f t="shared" si="1"/>
        <v>0.65714285714285714</v>
      </c>
      <c r="J14" s="1" t="str">
        <f t="shared" si="2"/>
        <v>مطلوب</v>
      </c>
    </row>
    <row r="15" spans="1:10" x14ac:dyDescent="0.2">
      <c r="A15" s="1" t="s">
        <v>130</v>
      </c>
      <c r="B15" s="29">
        <v>7</v>
      </c>
      <c r="C15" s="29">
        <v>13</v>
      </c>
      <c r="D15" s="29">
        <v>13</v>
      </c>
      <c r="E15" s="29">
        <f t="shared" si="0"/>
        <v>13</v>
      </c>
      <c r="F15" s="29">
        <v>3</v>
      </c>
      <c r="G15" s="29">
        <v>0</v>
      </c>
      <c r="H15" s="29">
        <v>0</v>
      </c>
      <c r="I15" s="30">
        <f t="shared" si="1"/>
        <v>7.6923076923076927E-2</v>
      </c>
      <c r="J15" s="1" t="str">
        <f t="shared" si="2"/>
        <v>مشبع</v>
      </c>
    </row>
    <row r="16" spans="1:10" x14ac:dyDescent="0.2">
      <c r="A16" s="1" t="s">
        <v>131</v>
      </c>
      <c r="B16" s="29">
        <v>7</v>
      </c>
      <c r="C16" s="29">
        <v>13</v>
      </c>
      <c r="D16" s="29">
        <v>14</v>
      </c>
      <c r="E16" s="29">
        <f t="shared" si="0"/>
        <v>14</v>
      </c>
      <c r="F16" s="29">
        <v>0</v>
      </c>
      <c r="G16" s="29">
        <v>0</v>
      </c>
      <c r="H16" s="29">
        <v>0</v>
      </c>
      <c r="I16" s="30">
        <f t="shared" si="1"/>
        <v>0</v>
      </c>
      <c r="J16" s="1" t="str">
        <f t="shared" si="2"/>
        <v>راكد</v>
      </c>
    </row>
    <row r="17" spans="1:10" x14ac:dyDescent="0.2">
      <c r="A17" s="1" t="s">
        <v>132</v>
      </c>
      <c r="B17" s="29">
        <v>6</v>
      </c>
      <c r="C17" s="29">
        <v>3</v>
      </c>
      <c r="D17" s="29">
        <v>4</v>
      </c>
      <c r="E17" s="29">
        <f t="shared" si="0"/>
        <v>4</v>
      </c>
      <c r="F17" s="29">
        <v>0</v>
      </c>
      <c r="G17" s="29">
        <v>1</v>
      </c>
      <c r="H17" s="29">
        <v>0</v>
      </c>
      <c r="I17" s="30">
        <f t="shared" si="1"/>
        <v>8.3333333333333329E-2</v>
      </c>
      <c r="J17" s="1" t="str">
        <f t="shared" si="2"/>
        <v>مشبع</v>
      </c>
    </row>
    <row r="18" spans="1:10" x14ac:dyDescent="0.2">
      <c r="A18" s="1" t="s">
        <v>133</v>
      </c>
      <c r="B18" s="29">
        <v>4</v>
      </c>
      <c r="C18" s="29">
        <v>2</v>
      </c>
      <c r="D18" s="29">
        <v>2</v>
      </c>
      <c r="E18" s="29">
        <f t="shared" si="0"/>
        <v>2</v>
      </c>
      <c r="F18" s="29">
        <v>0</v>
      </c>
      <c r="G18" s="29">
        <v>0</v>
      </c>
      <c r="H18" s="29">
        <v>0</v>
      </c>
      <c r="I18" s="30">
        <f t="shared" si="1"/>
        <v>0</v>
      </c>
      <c r="J18" s="1" t="str">
        <f t="shared" si="2"/>
        <v>راكد</v>
      </c>
    </row>
    <row r="19" spans="1:10" x14ac:dyDescent="0.2">
      <c r="A19" s="1" t="s">
        <v>134</v>
      </c>
      <c r="B19" s="29">
        <v>19</v>
      </c>
      <c r="C19" s="29">
        <v>14</v>
      </c>
      <c r="D19" s="29">
        <v>14</v>
      </c>
      <c r="E19" s="29">
        <f t="shared" si="0"/>
        <v>15</v>
      </c>
      <c r="F19" s="29">
        <v>1</v>
      </c>
      <c r="G19" s="29">
        <v>0</v>
      </c>
      <c r="H19" s="29">
        <v>1</v>
      </c>
      <c r="I19" s="30">
        <f t="shared" si="1"/>
        <v>4.4444444444444439E-2</v>
      </c>
      <c r="J19" s="1" t="str">
        <f t="shared" si="2"/>
        <v>مشبع</v>
      </c>
    </row>
    <row r="20" spans="1:10" x14ac:dyDescent="0.2">
      <c r="A20" s="1" t="s">
        <v>135</v>
      </c>
      <c r="B20" s="29">
        <v>1</v>
      </c>
      <c r="C20" s="29">
        <v>1</v>
      </c>
      <c r="D20" s="29">
        <v>1</v>
      </c>
      <c r="E20" s="29">
        <f t="shared" si="0"/>
        <v>1</v>
      </c>
      <c r="F20" s="29">
        <v>0</v>
      </c>
      <c r="G20" s="29">
        <v>0</v>
      </c>
      <c r="H20" s="29">
        <v>0</v>
      </c>
      <c r="I20" s="30">
        <f t="shared" si="1"/>
        <v>0</v>
      </c>
      <c r="J20" s="1" t="str">
        <f t="shared" si="2"/>
        <v>راكد</v>
      </c>
    </row>
    <row r="21" spans="1:10" ht="15.75" customHeight="1" x14ac:dyDescent="0.2">
      <c r="A21" s="50" t="s">
        <v>146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5" x14ac:dyDescent="0.2">
      <c r="A22" s="26" t="s">
        <v>80</v>
      </c>
      <c r="B22" s="27">
        <v>142</v>
      </c>
      <c r="C22" s="27">
        <v>156</v>
      </c>
      <c r="D22" s="27">
        <v>161</v>
      </c>
      <c r="E22" s="41">
        <f>D22+H22+3</f>
        <v>164</v>
      </c>
      <c r="F22" s="27">
        <v>2</v>
      </c>
      <c r="G22" s="27">
        <v>0</v>
      </c>
      <c r="H22" s="27">
        <v>0</v>
      </c>
      <c r="I22" s="42">
        <f t="shared" ref="I22:I37" si="3">AVERAGE(F22:H22)/E22</f>
        <v>4.0650406504065036E-3</v>
      </c>
      <c r="J22" s="28" t="str">
        <f t="shared" ref="J22:J27" si="4">IF(I22&lt;1%,"راكد",IF(I22&lt;15%,"مشبع","مطلوب"))</f>
        <v>راكد</v>
      </c>
    </row>
    <row r="23" spans="1:10" ht="15" x14ac:dyDescent="0.2">
      <c r="A23" s="28" t="s">
        <v>82</v>
      </c>
      <c r="B23" s="41">
        <v>57</v>
      </c>
      <c r="C23" s="41">
        <v>62</v>
      </c>
      <c r="D23" s="41">
        <v>63</v>
      </c>
      <c r="E23" s="41">
        <f t="shared" ref="E23:E37" si="5">D23+H23</f>
        <v>63</v>
      </c>
      <c r="F23" s="27">
        <v>0</v>
      </c>
      <c r="G23" s="27">
        <v>0</v>
      </c>
      <c r="H23" s="27">
        <v>0</v>
      </c>
      <c r="I23" s="42">
        <f t="shared" si="3"/>
        <v>0</v>
      </c>
      <c r="J23" s="28" t="str">
        <f t="shared" si="4"/>
        <v>راكد</v>
      </c>
    </row>
    <row r="24" spans="1:10" ht="15" x14ac:dyDescent="0.2">
      <c r="A24" s="28" t="s">
        <v>83</v>
      </c>
      <c r="B24" s="41">
        <v>54</v>
      </c>
      <c r="C24" s="41">
        <v>56</v>
      </c>
      <c r="D24" s="41">
        <v>57</v>
      </c>
      <c r="E24" s="41">
        <f t="shared" si="5"/>
        <v>57</v>
      </c>
      <c r="F24" s="41">
        <v>2</v>
      </c>
      <c r="G24" s="27">
        <v>0</v>
      </c>
      <c r="H24" s="27">
        <v>0</v>
      </c>
      <c r="I24" s="42">
        <f t="shared" si="3"/>
        <v>1.1695906432748537E-2</v>
      </c>
      <c r="J24" s="28" t="str">
        <f t="shared" si="4"/>
        <v>مشبع</v>
      </c>
    </row>
    <row r="25" spans="1:10" ht="15" x14ac:dyDescent="0.2">
      <c r="A25" s="26" t="s">
        <v>86</v>
      </c>
      <c r="B25" s="27">
        <v>62</v>
      </c>
      <c r="C25" s="27">
        <v>67</v>
      </c>
      <c r="D25" s="27">
        <v>81</v>
      </c>
      <c r="E25" s="41">
        <f t="shared" si="5"/>
        <v>81</v>
      </c>
      <c r="F25" s="27">
        <v>0</v>
      </c>
      <c r="G25" s="27">
        <v>0</v>
      </c>
      <c r="H25" s="27">
        <v>0</v>
      </c>
      <c r="I25" s="42">
        <f t="shared" si="3"/>
        <v>0</v>
      </c>
      <c r="J25" s="28" t="str">
        <f t="shared" si="4"/>
        <v>راكد</v>
      </c>
    </row>
    <row r="26" spans="1:10" ht="15" x14ac:dyDescent="0.2">
      <c r="A26" s="28" t="s">
        <v>86</v>
      </c>
      <c r="B26" s="41">
        <v>56</v>
      </c>
      <c r="C26" s="41">
        <v>60</v>
      </c>
      <c r="D26" s="41">
        <v>74</v>
      </c>
      <c r="E26" s="41">
        <f t="shared" si="5"/>
        <v>74</v>
      </c>
      <c r="F26" s="27">
        <v>0</v>
      </c>
      <c r="G26" s="27">
        <v>0</v>
      </c>
      <c r="H26" s="27">
        <v>0</v>
      </c>
      <c r="I26" s="42">
        <f t="shared" si="3"/>
        <v>0</v>
      </c>
      <c r="J26" s="28" t="str">
        <f t="shared" si="4"/>
        <v>راكد</v>
      </c>
    </row>
    <row r="27" spans="1:10" ht="14.25" customHeight="1" x14ac:dyDescent="0.2">
      <c r="A27" s="26" t="s">
        <v>94</v>
      </c>
      <c r="B27" s="27">
        <v>84</v>
      </c>
      <c r="C27" s="27">
        <v>125</v>
      </c>
      <c r="D27" s="27">
        <v>155</v>
      </c>
      <c r="E27" s="41">
        <f t="shared" si="5"/>
        <v>155</v>
      </c>
      <c r="F27" s="27">
        <v>0</v>
      </c>
      <c r="G27" s="27">
        <v>0</v>
      </c>
      <c r="H27" s="27">
        <v>0</v>
      </c>
      <c r="I27" s="42">
        <f t="shared" si="3"/>
        <v>0</v>
      </c>
      <c r="J27" s="28" t="str">
        <f t="shared" si="4"/>
        <v>راكد</v>
      </c>
    </row>
    <row r="28" spans="1:10" ht="15" x14ac:dyDescent="0.2">
      <c r="A28" s="47" t="s">
        <v>148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x14ac:dyDescent="0.2">
      <c r="A29" s="34" t="s">
        <v>0</v>
      </c>
      <c r="B29" s="35">
        <v>93</v>
      </c>
      <c r="C29" s="35">
        <v>106</v>
      </c>
      <c r="D29" s="35">
        <v>116</v>
      </c>
      <c r="E29" s="36">
        <f t="shared" si="5"/>
        <v>119</v>
      </c>
      <c r="F29" s="35">
        <v>2</v>
      </c>
      <c r="G29" s="35">
        <v>2</v>
      </c>
      <c r="H29" s="35">
        <v>3</v>
      </c>
      <c r="I29" s="37">
        <f t="shared" si="3"/>
        <v>1.9607843137254902E-2</v>
      </c>
      <c r="J29" s="34" t="str">
        <f t="shared" ref="J29:J37" si="6">IF(I29&lt;1%,"راكد",IF(I29&lt;15%,"مشبع","مطلوب"))</f>
        <v>مشبع</v>
      </c>
    </row>
    <row r="30" spans="1:10" x14ac:dyDescent="0.2">
      <c r="A30" s="34" t="s">
        <v>8</v>
      </c>
      <c r="B30" s="35">
        <v>70</v>
      </c>
      <c r="C30" s="35">
        <v>70</v>
      </c>
      <c r="D30" s="35">
        <v>74</v>
      </c>
      <c r="E30" s="36">
        <f t="shared" si="5"/>
        <v>74</v>
      </c>
      <c r="F30" s="35">
        <v>0</v>
      </c>
      <c r="G30" s="35">
        <v>0</v>
      </c>
      <c r="H30" s="35">
        <v>0</v>
      </c>
      <c r="I30" s="37">
        <f t="shared" si="3"/>
        <v>0</v>
      </c>
      <c r="J30" s="34" t="str">
        <f t="shared" si="6"/>
        <v>راكد</v>
      </c>
    </row>
    <row r="31" spans="1:10" x14ac:dyDescent="0.2">
      <c r="A31" s="34" t="s">
        <v>5</v>
      </c>
      <c r="B31" s="35">
        <v>31</v>
      </c>
      <c r="C31" s="35">
        <v>45</v>
      </c>
      <c r="D31" s="35">
        <v>48</v>
      </c>
      <c r="E31" s="36">
        <f t="shared" si="5"/>
        <v>48</v>
      </c>
      <c r="F31" s="35">
        <v>0</v>
      </c>
      <c r="G31" s="35">
        <v>0</v>
      </c>
      <c r="H31" s="35">
        <v>0</v>
      </c>
      <c r="I31" s="37">
        <f t="shared" si="3"/>
        <v>0</v>
      </c>
      <c r="J31" s="34" t="str">
        <f t="shared" si="6"/>
        <v>راكد</v>
      </c>
    </row>
    <row r="32" spans="1:10" x14ac:dyDescent="0.2">
      <c r="A32" s="34" t="s">
        <v>1</v>
      </c>
      <c r="B32" s="35">
        <v>26</v>
      </c>
      <c r="C32" s="35">
        <v>38</v>
      </c>
      <c r="D32" s="35">
        <v>39</v>
      </c>
      <c r="E32" s="36">
        <f t="shared" si="5"/>
        <v>39</v>
      </c>
      <c r="F32" s="35">
        <v>0</v>
      </c>
      <c r="G32" s="35">
        <v>0</v>
      </c>
      <c r="H32" s="35">
        <v>0</v>
      </c>
      <c r="I32" s="37">
        <f t="shared" si="3"/>
        <v>0</v>
      </c>
      <c r="J32" s="34" t="str">
        <f t="shared" si="6"/>
        <v>راكد</v>
      </c>
    </row>
    <row r="33" spans="1:10" x14ac:dyDescent="0.2">
      <c r="A33" s="34" t="s">
        <v>6</v>
      </c>
      <c r="B33" s="35">
        <v>34</v>
      </c>
      <c r="C33" s="35">
        <v>36</v>
      </c>
      <c r="D33" s="35">
        <v>37</v>
      </c>
      <c r="E33" s="36">
        <f t="shared" si="5"/>
        <v>37</v>
      </c>
      <c r="F33" s="35">
        <v>1</v>
      </c>
      <c r="G33" s="35">
        <v>0</v>
      </c>
      <c r="H33" s="35">
        <v>0</v>
      </c>
      <c r="I33" s="37">
        <f t="shared" si="3"/>
        <v>9.0090090090090089E-3</v>
      </c>
      <c r="J33" s="34" t="str">
        <f t="shared" si="6"/>
        <v>راكد</v>
      </c>
    </row>
    <row r="34" spans="1:10" x14ac:dyDescent="0.2">
      <c r="A34" s="34" t="s">
        <v>7</v>
      </c>
      <c r="B34" s="35">
        <v>35</v>
      </c>
      <c r="C34" s="35">
        <v>32</v>
      </c>
      <c r="D34" s="35">
        <v>32</v>
      </c>
      <c r="E34" s="36">
        <f t="shared" si="5"/>
        <v>32</v>
      </c>
      <c r="F34" s="35">
        <v>0</v>
      </c>
      <c r="G34" s="35">
        <v>0</v>
      </c>
      <c r="H34" s="35">
        <v>0</v>
      </c>
      <c r="I34" s="37">
        <f t="shared" si="3"/>
        <v>0</v>
      </c>
      <c r="J34" s="34" t="str">
        <f t="shared" si="6"/>
        <v>راكد</v>
      </c>
    </row>
    <row r="35" spans="1:10" x14ac:dyDescent="0.2">
      <c r="A35" s="34" t="s">
        <v>2</v>
      </c>
      <c r="B35" s="35">
        <v>3</v>
      </c>
      <c r="C35" s="35">
        <v>3</v>
      </c>
      <c r="D35" s="35">
        <v>4</v>
      </c>
      <c r="E35" s="36">
        <f t="shared" si="5"/>
        <v>4</v>
      </c>
      <c r="F35" s="35">
        <v>0</v>
      </c>
      <c r="G35" s="35">
        <v>0</v>
      </c>
      <c r="H35" s="35">
        <v>0</v>
      </c>
      <c r="I35" s="37">
        <f t="shared" si="3"/>
        <v>0</v>
      </c>
      <c r="J35" s="34" t="str">
        <f t="shared" si="6"/>
        <v>راكد</v>
      </c>
    </row>
    <row r="36" spans="1:10" x14ac:dyDescent="0.2">
      <c r="A36" s="34" t="s">
        <v>3</v>
      </c>
      <c r="B36" s="35">
        <v>5</v>
      </c>
      <c r="C36" s="35">
        <v>4</v>
      </c>
      <c r="D36" s="35">
        <v>4</v>
      </c>
      <c r="E36" s="36">
        <f t="shared" si="5"/>
        <v>4</v>
      </c>
      <c r="F36" s="35">
        <v>0</v>
      </c>
      <c r="G36" s="35">
        <v>0</v>
      </c>
      <c r="H36" s="35">
        <v>0</v>
      </c>
      <c r="I36" s="37">
        <f t="shared" si="3"/>
        <v>0</v>
      </c>
      <c r="J36" s="34" t="str">
        <f t="shared" si="6"/>
        <v>راكد</v>
      </c>
    </row>
    <row r="37" spans="1:10" x14ac:dyDescent="0.2">
      <c r="A37" s="34" t="s">
        <v>4</v>
      </c>
      <c r="B37" s="35">
        <v>2</v>
      </c>
      <c r="C37" s="35">
        <v>2</v>
      </c>
      <c r="D37" s="35">
        <v>3</v>
      </c>
      <c r="E37" s="36">
        <f t="shared" si="5"/>
        <v>3</v>
      </c>
      <c r="F37" s="35">
        <v>0</v>
      </c>
      <c r="G37" s="35">
        <v>0</v>
      </c>
      <c r="H37" s="35">
        <v>0</v>
      </c>
      <c r="I37" s="37">
        <f t="shared" si="3"/>
        <v>0</v>
      </c>
      <c r="J37" s="34" t="str">
        <f t="shared" si="6"/>
        <v>راكد</v>
      </c>
    </row>
    <row r="38" spans="1:10" ht="15" x14ac:dyDescent="0.2">
      <c r="A38" s="47" t="s">
        <v>149</v>
      </c>
      <c r="B38" s="48"/>
      <c r="C38" s="48"/>
      <c r="D38" s="48"/>
      <c r="E38" s="48"/>
      <c r="F38" s="48"/>
      <c r="G38" s="48"/>
      <c r="H38" s="48"/>
      <c r="I38" s="48"/>
      <c r="J38" s="49"/>
    </row>
    <row r="39" spans="1:10" x14ac:dyDescent="0.2">
      <c r="A39" s="34" t="s">
        <v>14</v>
      </c>
      <c r="B39" s="35">
        <v>222</v>
      </c>
      <c r="C39" s="35">
        <v>259</v>
      </c>
      <c r="D39" s="35">
        <v>280</v>
      </c>
      <c r="E39" s="36">
        <f t="shared" ref="E39:E44" si="7">D39+H39</f>
        <v>282</v>
      </c>
      <c r="F39" s="35">
        <v>7</v>
      </c>
      <c r="G39" s="35">
        <v>5</v>
      </c>
      <c r="H39" s="35">
        <v>2</v>
      </c>
      <c r="I39" s="37">
        <f t="shared" ref="I39:I44" si="8">AVERAGE(F39:H39)/E39</f>
        <v>1.6548463356973995E-2</v>
      </c>
      <c r="J39" s="34" t="str">
        <f t="shared" ref="J39:J44" si="9">IF(I39&lt;1%,"راكد",IF(I39&lt;15%,"مشبع","مطلوب"))</f>
        <v>مشبع</v>
      </c>
    </row>
    <row r="40" spans="1:10" x14ac:dyDescent="0.2">
      <c r="A40" s="34" t="s">
        <v>13</v>
      </c>
      <c r="B40" s="35">
        <v>137</v>
      </c>
      <c r="C40" s="35">
        <v>145</v>
      </c>
      <c r="D40" s="35">
        <v>159</v>
      </c>
      <c r="E40" s="36">
        <f t="shared" si="7"/>
        <v>159</v>
      </c>
      <c r="F40" s="35">
        <v>1</v>
      </c>
      <c r="G40" s="35">
        <v>1</v>
      </c>
      <c r="H40" s="35">
        <v>0</v>
      </c>
      <c r="I40" s="37">
        <f t="shared" si="8"/>
        <v>4.1928721174004186E-3</v>
      </c>
      <c r="J40" s="34" t="str">
        <f t="shared" si="9"/>
        <v>راكد</v>
      </c>
    </row>
    <row r="41" spans="1:10" x14ac:dyDescent="0.2">
      <c r="A41" s="34" t="s">
        <v>9</v>
      </c>
      <c r="B41" s="35">
        <v>52</v>
      </c>
      <c r="C41" s="35">
        <v>52</v>
      </c>
      <c r="D41" s="35">
        <v>51</v>
      </c>
      <c r="E41" s="36">
        <f t="shared" si="7"/>
        <v>52</v>
      </c>
      <c r="F41" s="35">
        <v>0</v>
      </c>
      <c r="G41" s="35">
        <v>0</v>
      </c>
      <c r="H41" s="35">
        <v>1</v>
      </c>
      <c r="I41" s="37">
        <f t="shared" si="8"/>
        <v>6.41025641025641E-3</v>
      </c>
      <c r="J41" s="34" t="str">
        <f t="shared" si="9"/>
        <v>راكد</v>
      </c>
    </row>
    <row r="42" spans="1:10" x14ac:dyDescent="0.2">
      <c r="A42" s="34" t="s">
        <v>12</v>
      </c>
      <c r="B42" s="35">
        <v>26</v>
      </c>
      <c r="C42" s="35">
        <v>35</v>
      </c>
      <c r="D42" s="35">
        <v>44</v>
      </c>
      <c r="E42" s="36">
        <f t="shared" si="7"/>
        <v>44</v>
      </c>
      <c r="F42" s="35">
        <v>0</v>
      </c>
      <c r="G42" s="35">
        <v>0</v>
      </c>
      <c r="H42" s="35">
        <v>0</v>
      </c>
      <c r="I42" s="37">
        <f t="shared" si="8"/>
        <v>0</v>
      </c>
      <c r="J42" s="34" t="str">
        <f t="shared" si="9"/>
        <v>راكد</v>
      </c>
    </row>
    <row r="43" spans="1:10" x14ac:dyDescent="0.2">
      <c r="A43" s="34" t="s">
        <v>11</v>
      </c>
      <c r="B43" s="35">
        <v>27</v>
      </c>
      <c r="C43" s="35">
        <v>29</v>
      </c>
      <c r="D43" s="35">
        <v>36</v>
      </c>
      <c r="E43" s="36">
        <f t="shared" si="7"/>
        <v>36</v>
      </c>
      <c r="F43" s="35">
        <v>3</v>
      </c>
      <c r="G43" s="35">
        <v>0</v>
      </c>
      <c r="H43" s="35">
        <v>0</v>
      </c>
      <c r="I43" s="37">
        <f t="shared" si="8"/>
        <v>2.7777777777777776E-2</v>
      </c>
      <c r="J43" s="34" t="s">
        <v>73</v>
      </c>
    </row>
    <row r="44" spans="1:10" x14ac:dyDescent="0.2">
      <c r="A44" s="34" t="s">
        <v>10</v>
      </c>
      <c r="B44" s="35">
        <v>2</v>
      </c>
      <c r="C44" s="35">
        <v>3</v>
      </c>
      <c r="D44" s="35">
        <v>4</v>
      </c>
      <c r="E44" s="36">
        <f t="shared" si="7"/>
        <v>4</v>
      </c>
      <c r="F44" s="35">
        <v>0</v>
      </c>
      <c r="G44" s="35">
        <v>0</v>
      </c>
      <c r="H44" s="35">
        <v>0</v>
      </c>
      <c r="I44" s="37">
        <f t="shared" si="8"/>
        <v>0</v>
      </c>
      <c r="J44" s="34" t="str">
        <f t="shared" si="9"/>
        <v>راكد</v>
      </c>
    </row>
    <row r="45" spans="1:10" ht="15" x14ac:dyDescent="0.2">
      <c r="A45" s="47" t="s">
        <v>150</v>
      </c>
      <c r="B45" s="48"/>
      <c r="C45" s="48"/>
      <c r="D45" s="48"/>
      <c r="E45" s="48"/>
      <c r="F45" s="48"/>
      <c r="G45" s="48"/>
      <c r="H45" s="48"/>
      <c r="I45" s="48"/>
      <c r="J45" s="49"/>
    </row>
    <row r="46" spans="1:10" x14ac:dyDescent="0.2">
      <c r="A46" s="34" t="s">
        <v>30</v>
      </c>
      <c r="B46" s="35">
        <v>104</v>
      </c>
      <c r="C46" s="35">
        <v>126</v>
      </c>
      <c r="D46" s="35">
        <v>134</v>
      </c>
      <c r="E46" s="36">
        <f t="shared" ref="E46:E69" si="10">D46+H46</f>
        <v>139</v>
      </c>
      <c r="F46" s="35">
        <v>1</v>
      </c>
      <c r="G46" s="35">
        <v>0</v>
      </c>
      <c r="H46" s="35">
        <v>5</v>
      </c>
      <c r="I46" s="37">
        <f t="shared" ref="I46:I69" si="11">AVERAGE(F46:H46)/E46</f>
        <v>1.4388489208633094E-2</v>
      </c>
      <c r="J46" s="34" t="str">
        <f t="shared" ref="J46:J61" si="12">IF(I46&lt;1%,"راكد",IF(I46&lt;15%,"مشبع","مطلوب"))</f>
        <v>مشبع</v>
      </c>
    </row>
    <row r="47" spans="1:10" x14ac:dyDescent="0.2">
      <c r="A47" s="34" t="s">
        <v>17</v>
      </c>
      <c r="B47" s="35">
        <v>85</v>
      </c>
      <c r="C47" s="35">
        <v>82</v>
      </c>
      <c r="D47" s="35">
        <v>86</v>
      </c>
      <c r="E47" s="36">
        <f t="shared" si="10"/>
        <v>87</v>
      </c>
      <c r="F47" s="35">
        <v>6</v>
      </c>
      <c r="G47" s="35">
        <v>1</v>
      </c>
      <c r="H47" s="35">
        <v>1</v>
      </c>
      <c r="I47" s="37">
        <f t="shared" si="11"/>
        <v>3.0651340996168581E-2</v>
      </c>
      <c r="J47" s="34" t="str">
        <f t="shared" si="12"/>
        <v>مشبع</v>
      </c>
    </row>
    <row r="48" spans="1:10" x14ac:dyDescent="0.2">
      <c r="A48" s="34" t="s">
        <v>22</v>
      </c>
      <c r="B48" s="35">
        <v>43</v>
      </c>
      <c r="C48" s="35">
        <v>57</v>
      </c>
      <c r="D48" s="35">
        <v>77</v>
      </c>
      <c r="E48" s="36">
        <f t="shared" si="10"/>
        <v>80</v>
      </c>
      <c r="F48" s="35">
        <v>3</v>
      </c>
      <c r="G48" s="35">
        <v>6</v>
      </c>
      <c r="H48" s="35">
        <v>3</v>
      </c>
      <c r="I48" s="37">
        <f t="shared" si="11"/>
        <v>0.05</v>
      </c>
      <c r="J48" s="34" t="str">
        <f t="shared" si="12"/>
        <v>مشبع</v>
      </c>
    </row>
    <row r="49" spans="1:10" x14ac:dyDescent="0.2">
      <c r="A49" s="34" t="s">
        <v>28</v>
      </c>
      <c r="B49" s="35">
        <v>52</v>
      </c>
      <c r="C49" s="35">
        <v>61</v>
      </c>
      <c r="D49" s="35">
        <v>62</v>
      </c>
      <c r="E49" s="36">
        <f t="shared" si="10"/>
        <v>69</v>
      </c>
      <c r="F49" s="35">
        <v>12</v>
      </c>
      <c r="G49" s="35">
        <v>17</v>
      </c>
      <c r="H49" s="35">
        <v>7</v>
      </c>
      <c r="I49" s="37">
        <f t="shared" si="11"/>
        <v>0.17391304347826086</v>
      </c>
      <c r="J49" s="34" t="str">
        <f t="shared" si="12"/>
        <v>مطلوب</v>
      </c>
    </row>
    <row r="50" spans="1:10" x14ac:dyDescent="0.2">
      <c r="A50" s="34" t="s">
        <v>21</v>
      </c>
      <c r="B50" s="35">
        <v>46</v>
      </c>
      <c r="C50" s="35">
        <v>52</v>
      </c>
      <c r="D50" s="35">
        <v>58</v>
      </c>
      <c r="E50" s="36">
        <f t="shared" si="10"/>
        <v>62</v>
      </c>
      <c r="F50" s="35">
        <v>0</v>
      </c>
      <c r="G50" s="35">
        <v>0</v>
      </c>
      <c r="H50" s="35">
        <v>4</v>
      </c>
      <c r="I50" s="37">
        <f t="shared" si="11"/>
        <v>2.150537634408602E-2</v>
      </c>
      <c r="J50" s="34" t="str">
        <f t="shared" si="12"/>
        <v>مشبع</v>
      </c>
    </row>
    <row r="51" spans="1:10" x14ac:dyDescent="0.2">
      <c r="A51" s="34" t="s">
        <v>32</v>
      </c>
      <c r="B51" s="35">
        <v>40</v>
      </c>
      <c r="C51" s="35">
        <v>51</v>
      </c>
      <c r="D51" s="35">
        <v>57</v>
      </c>
      <c r="E51" s="36">
        <f t="shared" si="10"/>
        <v>59</v>
      </c>
      <c r="F51" s="35">
        <v>0</v>
      </c>
      <c r="G51" s="35">
        <v>0</v>
      </c>
      <c r="H51" s="35">
        <v>2</v>
      </c>
      <c r="I51" s="37">
        <f t="shared" si="11"/>
        <v>1.1299435028248588E-2</v>
      </c>
      <c r="J51" s="34" t="str">
        <f t="shared" si="12"/>
        <v>مشبع</v>
      </c>
    </row>
    <row r="52" spans="1:10" x14ac:dyDescent="0.2">
      <c r="A52" s="34" t="s">
        <v>27</v>
      </c>
      <c r="B52" s="35">
        <v>22</v>
      </c>
      <c r="C52" s="35">
        <v>17</v>
      </c>
      <c r="D52" s="35">
        <v>34</v>
      </c>
      <c r="E52" s="36">
        <f t="shared" si="10"/>
        <v>43</v>
      </c>
      <c r="F52" s="35">
        <v>12</v>
      </c>
      <c r="G52" s="35">
        <v>22</v>
      </c>
      <c r="H52" s="35">
        <v>9</v>
      </c>
      <c r="I52" s="37">
        <f t="shared" si="11"/>
        <v>0.33333333333333337</v>
      </c>
      <c r="J52" s="34" t="str">
        <f t="shared" si="12"/>
        <v>مطلوب</v>
      </c>
    </row>
    <row r="53" spans="1:10" x14ac:dyDescent="0.2">
      <c r="A53" s="34" t="s">
        <v>24</v>
      </c>
      <c r="B53" s="35">
        <v>46</v>
      </c>
      <c r="C53" s="35">
        <v>43</v>
      </c>
      <c r="D53" s="35">
        <v>41</v>
      </c>
      <c r="E53" s="36">
        <f t="shared" si="10"/>
        <v>42</v>
      </c>
      <c r="F53" s="35">
        <v>2</v>
      </c>
      <c r="G53" s="35">
        <v>0</v>
      </c>
      <c r="H53" s="35">
        <v>1</v>
      </c>
      <c r="I53" s="37">
        <f t="shared" si="11"/>
        <v>2.3809523809523808E-2</v>
      </c>
      <c r="J53" s="34" t="s">
        <v>73</v>
      </c>
    </row>
    <row r="54" spans="1:10" x14ac:dyDescent="0.2">
      <c r="A54" s="34" t="s">
        <v>25</v>
      </c>
      <c r="B54" s="35">
        <v>7</v>
      </c>
      <c r="C54" s="35">
        <v>27</v>
      </c>
      <c r="D54" s="35">
        <v>37</v>
      </c>
      <c r="E54" s="36">
        <f t="shared" si="10"/>
        <v>40</v>
      </c>
      <c r="F54" s="35">
        <v>6</v>
      </c>
      <c r="G54" s="35">
        <v>5</v>
      </c>
      <c r="H54" s="35">
        <v>3</v>
      </c>
      <c r="I54" s="37">
        <f t="shared" si="11"/>
        <v>0.11666666666666667</v>
      </c>
      <c r="J54" s="34" t="str">
        <f t="shared" si="12"/>
        <v>مشبع</v>
      </c>
    </row>
    <row r="55" spans="1:10" x14ac:dyDescent="0.2">
      <c r="A55" s="34" t="s">
        <v>29</v>
      </c>
      <c r="B55" s="35">
        <v>26</v>
      </c>
      <c r="C55" s="35">
        <v>31</v>
      </c>
      <c r="D55" s="35">
        <v>38</v>
      </c>
      <c r="E55" s="36">
        <f t="shared" si="10"/>
        <v>39</v>
      </c>
      <c r="F55" s="35">
        <v>0</v>
      </c>
      <c r="G55" s="35">
        <v>0</v>
      </c>
      <c r="H55" s="35">
        <v>1</v>
      </c>
      <c r="I55" s="37">
        <f t="shared" si="11"/>
        <v>8.5470085470085461E-3</v>
      </c>
      <c r="J55" s="34" t="str">
        <f t="shared" si="12"/>
        <v>راكد</v>
      </c>
    </row>
    <row r="56" spans="1:10" x14ac:dyDescent="0.2">
      <c r="A56" s="34" t="s">
        <v>35</v>
      </c>
      <c r="B56" s="35">
        <v>19</v>
      </c>
      <c r="C56" s="35">
        <v>20</v>
      </c>
      <c r="D56" s="35">
        <v>20</v>
      </c>
      <c r="E56" s="36">
        <f t="shared" si="10"/>
        <v>20</v>
      </c>
      <c r="F56" s="35">
        <v>0</v>
      </c>
      <c r="G56" s="35">
        <v>0</v>
      </c>
      <c r="H56" s="35">
        <v>0</v>
      </c>
      <c r="I56" s="37">
        <f t="shared" si="11"/>
        <v>0</v>
      </c>
      <c r="J56" s="34" t="str">
        <f t="shared" si="12"/>
        <v>راكد</v>
      </c>
    </row>
    <row r="57" spans="1:10" x14ac:dyDescent="0.2">
      <c r="A57" s="34" t="s">
        <v>18</v>
      </c>
      <c r="B57" s="35">
        <v>12</v>
      </c>
      <c r="C57" s="35">
        <v>8</v>
      </c>
      <c r="D57" s="35">
        <v>13</v>
      </c>
      <c r="E57" s="36">
        <f t="shared" si="10"/>
        <v>18</v>
      </c>
      <c r="F57" s="35">
        <v>5</v>
      </c>
      <c r="G57" s="35">
        <v>15</v>
      </c>
      <c r="H57" s="35">
        <v>5</v>
      </c>
      <c r="I57" s="37">
        <f t="shared" si="11"/>
        <v>0.46296296296296302</v>
      </c>
      <c r="J57" s="34" t="str">
        <f t="shared" si="12"/>
        <v>مطلوب</v>
      </c>
    </row>
    <row r="58" spans="1:10" x14ac:dyDescent="0.2">
      <c r="A58" s="34" t="s">
        <v>33</v>
      </c>
      <c r="B58" s="35">
        <v>10</v>
      </c>
      <c r="C58" s="35">
        <v>10</v>
      </c>
      <c r="D58" s="35">
        <v>16</v>
      </c>
      <c r="E58" s="36">
        <f t="shared" si="10"/>
        <v>16</v>
      </c>
      <c r="F58" s="35">
        <v>3</v>
      </c>
      <c r="G58" s="35">
        <v>3</v>
      </c>
      <c r="H58" s="35">
        <v>0</v>
      </c>
      <c r="I58" s="37">
        <f t="shared" si="11"/>
        <v>0.125</v>
      </c>
      <c r="J58" s="34" t="str">
        <f t="shared" si="12"/>
        <v>مشبع</v>
      </c>
    </row>
    <row r="59" spans="1:10" x14ac:dyDescent="0.2">
      <c r="A59" s="34" t="s">
        <v>15</v>
      </c>
      <c r="B59" s="35">
        <v>6</v>
      </c>
      <c r="C59" s="35">
        <v>8</v>
      </c>
      <c r="D59" s="35">
        <v>13</v>
      </c>
      <c r="E59" s="36">
        <f t="shared" si="10"/>
        <v>13</v>
      </c>
      <c r="F59" s="35">
        <v>1</v>
      </c>
      <c r="G59" s="35">
        <v>1</v>
      </c>
      <c r="H59" s="35">
        <v>0</v>
      </c>
      <c r="I59" s="37">
        <f t="shared" si="11"/>
        <v>5.128205128205128E-2</v>
      </c>
      <c r="J59" s="34" t="str">
        <f t="shared" si="12"/>
        <v>مشبع</v>
      </c>
    </row>
    <row r="60" spans="1:10" x14ac:dyDescent="0.2">
      <c r="A60" s="34" t="s">
        <v>19</v>
      </c>
      <c r="B60" s="35">
        <v>4</v>
      </c>
      <c r="C60" s="35">
        <v>7</v>
      </c>
      <c r="D60" s="35">
        <v>9</v>
      </c>
      <c r="E60" s="36">
        <f t="shared" si="10"/>
        <v>12</v>
      </c>
      <c r="F60" s="35">
        <v>12</v>
      </c>
      <c r="G60" s="35">
        <v>5</v>
      </c>
      <c r="H60" s="35">
        <v>3</v>
      </c>
      <c r="I60" s="37">
        <f t="shared" si="11"/>
        <v>0.55555555555555558</v>
      </c>
      <c r="J60" s="34" t="str">
        <f t="shared" si="12"/>
        <v>مطلوب</v>
      </c>
    </row>
    <row r="61" spans="1:10" x14ac:dyDescent="0.2">
      <c r="A61" s="34" t="s">
        <v>16</v>
      </c>
      <c r="B61" s="35">
        <v>9</v>
      </c>
      <c r="C61" s="35">
        <v>6</v>
      </c>
      <c r="D61" s="35">
        <v>11</v>
      </c>
      <c r="E61" s="36">
        <f t="shared" si="10"/>
        <v>11</v>
      </c>
      <c r="F61" s="35">
        <v>0</v>
      </c>
      <c r="G61" s="35">
        <v>0</v>
      </c>
      <c r="H61" s="35">
        <v>0</v>
      </c>
      <c r="I61" s="37">
        <f t="shared" si="11"/>
        <v>0</v>
      </c>
      <c r="J61" s="34" t="str">
        <f t="shared" si="12"/>
        <v>راكد</v>
      </c>
    </row>
    <row r="62" spans="1:10" x14ac:dyDescent="0.2">
      <c r="A62" s="34" t="s">
        <v>26</v>
      </c>
      <c r="B62" s="35">
        <v>8</v>
      </c>
      <c r="C62" s="35">
        <v>6</v>
      </c>
      <c r="D62" s="35">
        <v>10</v>
      </c>
      <c r="E62" s="36">
        <f t="shared" si="10"/>
        <v>10</v>
      </c>
      <c r="F62" s="35">
        <v>0</v>
      </c>
      <c r="G62" s="35">
        <v>2</v>
      </c>
      <c r="H62" s="35">
        <v>0</v>
      </c>
      <c r="I62" s="37">
        <f t="shared" si="11"/>
        <v>6.6666666666666666E-2</v>
      </c>
      <c r="J62" s="34" t="str">
        <f>IF(I62&lt;1%,"راكد",IF(I62&lt;15%,"مشبع","مطلوب"))</f>
        <v>مشبع</v>
      </c>
    </row>
    <row r="63" spans="1:10" x14ac:dyDescent="0.2">
      <c r="A63" s="34" t="s">
        <v>23</v>
      </c>
      <c r="B63" s="35">
        <v>8</v>
      </c>
      <c r="C63" s="35">
        <v>4</v>
      </c>
      <c r="D63" s="35">
        <v>5</v>
      </c>
      <c r="E63" s="36">
        <f t="shared" si="10"/>
        <v>8</v>
      </c>
      <c r="F63" s="35">
        <v>11</v>
      </c>
      <c r="G63" s="35">
        <v>11</v>
      </c>
      <c r="H63" s="35">
        <v>3</v>
      </c>
      <c r="I63" s="37">
        <f t="shared" si="11"/>
        <v>1.0416666666666667</v>
      </c>
      <c r="J63" s="34" t="s">
        <v>70</v>
      </c>
    </row>
    <row r="64" spans="1:10" x14ac:dyDescent="0.2">
      <c r="A64" s="34" t="s">
        <v>34</v>
      </c>
      <c r="B64" s="35">
        <v>5</v>
      </c>
      <c r="C64" s="35">
        <v>2</v>
      </c>
      <c r="D64" s="35">
        <v>5</v>
      </c>
      <c r="E64" s="36">
        <f t="shared" si="10"/>
        <v>5</v>
      </c>
      <c r="F64" s="35">
        <v>2</v>
      </c>
      <c r="G64" s="35">
        <v>5</v>
      </c>
      <c r="H64" s="35">
        <v>0</v>
      </c>
      <c r="I64" s="37">
        <f t="shared" si="11"/>
        <v>0.46666666666666667</v>
      </c>
      <c r="J64" s="34" t="str">
        <f t="shared" ref="J64:J67" si="13">IF(I64&lt;1%,"راكد",IF(I64&lt;15%,"مشبع","مطلوب"))</f>
        <v>مطلوب</v>
      </c>
    </row>
    <row r="65" spans="1:10" x14ac:dyDescent="0.2">
      <c r="A65" s="34" t="s">
        <v>37</v>
      </c>
      <c r="B65" s="35">
        <v>0</v>
      </c>
      <c r="C65" s="35">
        <v>1</v>
      </c>
      <c r="D65" s="35">
        <v>3</v>
      </c>
      <c r="E65" s="36">
        <f t="shared" si="10"/>
        <v>3</v>
      </c>
      <c r="F65" s="35">
        <v>0</v>
      </c>
      <c r="G65" s="35">
        <v>0</v>
      </c>
      <c r="H65" s="35">
        <v>0</v>
      </c>
      <c r="I65" s="37">
        <f t="shared" si="11"/>
        <v>0</v>
      </c>
      <c r="J65" s="34" t="s">
        <v>145</v>
      </c>
    </row>
    <row r="66" spans="1:10" x14ac:dyDescent="0.2">
      <c r="A66" s="34" t="s">
        <v>31</v>
      </c>
      <c r="B66" s="35">
        <v>2</v>
      </c>
      <c r="C66" s="35">
        <v>2</v>
      </c>
      <c r="D66" s="35">
        <v>2</v>
      </c>
      <c r="E66" s="36">
        <f t="shared" si="10"/>
        <v>2</v>
      </c>
      <c r="F66" s="35">
        <v>0</v>
      </c>
      <c r="G66" s="35">
        <v>0</v>
      </c>
      <c r="H66" s="35">
        <v>0</v>
      </c>
      <c r="I66" s="37">
        <f t="shared" si="11"/>
        <v>0</v>
      </c>
      <c r="J66" s="34" t="str">
        <f t="shared" si="13"/>
        <v>راكد</v>
      </c>
    </row>
    <row r="67" spans="1:10" x14ac:dyDescent="0.2">
      <c r="A67" s="34" t="s">
        <v>36</v>
      </c>
      <c r="B67" s="35">
        <v>1</v>
      </c>
      <c r="C67" s="35">
        <v>1</v>
      </c>
      <c r="D67" s="35">
        <v>2</v>
      </c>
      <c r="E67" s="36">
        <f t="shared" si="10"/>
        <v>2</v>
      </c>
      <c r="F67" s="35">
        <v>0</v>
      </c>
      <c r="G67" s="35">
        <v>0</v>
      </c>
      <c r="H67" s="35">
        <v>0</v>
      </c>
      <c r="I67" s="37">
        <f t="shared" si="11"/>
        <v>0</v>
      </c>
      <c r="J67" s="34" t="str">
        <f t="shared" si="13"/>
        <v>راكد</v>
      </c>
    </row>
    <row r="68" spans="1:10" x14ac:dyDescent="0.2">
      <c r="A68" s="34" t="s">
        <v>39</v>
      </c>
      <c r="B68" s="35">
        <v>1</v>
      </c>
      <c r="C68" s="35">
        <v>1</v>
      </c>
      <c r="D68" s="35">
        <v>2</v>
      </c>
      <c r="E68" s="36">
        <f t="shared" si="10"/>
        <v>2</v>
      </c>
      <c r="F68" s="35">
        <v>0</v>
      </c>
      <c r="G68" s="35">
        <v>0</v>
      </c>
      <c r="H68" s="35">
        <v>0</v>
      </c>
      <c r="I68" s="37">
        <f t="shared" si="11"/>
        <v>0</v>
      </c>
      <c r="J68" s="34" t="s">
        <v>145</v>
      </c>
    </row>
    <row r="69" spans="1:10" x14ac:dyDescent="0.2">
      <c r="A69" s="34" t="s">
        <v>38</v>
      </c>
      <c r="B69" s="35">
        <v>0</v>
      </c>
      <c r="C69" s="35">
        <v>0</v>
      </c>
      <c r="D69" s="35">
        <v>1</v>
      </c>
      <c r="E69" s="36">
        <f t="shared" si="10"/>
        <v>1</v>
      </c>
      <c r="F69" s="35">
        <v>0</v>
      </c>
      <c r="G69" s="35">
        <v>0</v>
      </c>
      <c r="H69" s="35">
        <v>0</v>
      </c>
      <c r="I69" s="37">
        <f t="shared" si="11"/>
        <v>0</v>
      </c>
      <c r="J69" s="34" t="s">
        <v>145</v>
      </c>
    </row>
    <row r="70" spans="1:10" ht="15" x14ac:dyDescent="0.2">
      <c r="A70" s="47" t="s">
        <v>151</v>
      </c>
      <c r="B70" s="48"/>
      <c r="C70" s="48"/>
      <c r="D70" s="48"/>
      <c r="E70" s="48"/>
      <c r="F70" s="48"/>
      <c r="G70" s="48"/>
      <c r="H70" s="48"/>
      <c r="I70" s="48"/>
      <c r="J70" s="49"/>
    </row>
    <row r="71" spans="1:10" x14ac:dyDescent="0.2">
      <c r="A71" s="34" t="s">
        <v>44</v>
      </c>
      <c r="B71" s="35">
        <v>120</v>
      </c>
      <c r="C71" s="35">
        <v>141</v>
      </c>
      <c r="D71" s="35">
        <v>158</v>
      </c>
      <c r="E71" s="36">
        <f t="shared" ref="E71:E75" si="14">D71+H71</f>
        <v>161</v>
      </c>
      <c r="F71" s="35">
        <v>1</v>
      </c>
      <c r="G71" s="35">
        <v>0</v>
      </c>
      <c r="H71" s="35">
        <v>3</v>
      </c>
      <c r="I71" s="37">
        <f t="shared" ref="I71:I75" si="15">AVERAGE(F71:H71)/E71</f>
        <v>8.2815734989648022E-3</v>
      </c>
      <c r="J71" s="34" t="str">
        <f>IF(I71&lt;1%,"راكد",IF(I71&lt;15%,"مشبع","مطلوب"))</f>
        <v>راكد</v>
      </c>
    </row>
    <row r="72" spans="1:10" x14ac:dyDescent="0.2">
      <c r="A72" s="34" t="s">
        <v>43</v>
      </c>
      <c r="B72" s="35">
        <v>138</v>
      </c>
      <c r="C72" s="35">
        <v>146</v>
      </c>
      <c r="D72" s="35">
        <v>159</v>
      </c>
      <c r="E72" s="36">
        <f t="shared" si="14"/>
        <v>160</v>
      </c>
      <c r="F72" s="35">
        <v>4</v>
      </c>
      <c r="G72" s="35">
        <v>1</v>
      </c>
      <c r="H72" s="35">
        <v>1</v>
      </c>
      <c r="I72" s="37">
        <f t="shared" si="15"/>
        <v>1.2500000000000001E-2</v>
      </c>
      <c r="J72" s="34" t="str">
        <f>IF(I72&lt;1%,"راكد",IF(I72&lt;15%,"مشبع","مطلوب"))</f>
        <v>مشبع</v>
      </c>
    </row>
    <row r="73" spans="1:10" x14ac:dyDescent="0.2">
      <c r="A73" s="34" t="s">
        <v>41</v>
      </c>
      <c r="B73" s="35">
        <v>25</v>
      </c>
      <c r="C73" s="35">
        <v>23</v>
      </c>
      <c r="D73" s="35">
        <v>22</v>
      </c>
      <c r="E73" s="36">
        <f t="shared" si="14"/>
        <v>22</v>
      </c>
      <c r="F73" s="35">
        <v>1</v>
      </c>
      <c r="G73" s="35">
        <v>1</v>
      </c>
      <c r="H73" s="35">
        <v>0</v>
      </c>
      <c r="I73" s="37">
        <f t="shared" si="15"/>
        <v>3.03030303030303E-2</v>
      </c>
      <c r="J73" s="34" t="s">
        <v>73</v>
      </c>
    </row>
    <row r="74" spans="1:10" x14ac:dyDescent="0.2">
      <c r="A74" s="34" t="s">
        <v>42</v>
      </c>
      <c r="B74" s="35">
        <v>2</v>
      </c>
      <c r="C74" s="35">
        <v>2</v>
      </c>
      <c r="D74" s="35">
        <v>2</v>
      </c>
      <c r="E74" s="36">
        <f t="shared" si="14"/>
        <v>2</v>
      </c>
      <c r="F74" s="35">
        <v>0</v>
      </c>
      <c r="G74" s="35">
        <v>1</v>
      </c>
      <c r="H74" s="35">
        <v>0</v>
      </c>
      <c r="I74" s="37">
        <f t="shared" si="15"/>
        <v>0.16666666666666666</v>
      </c>
      <c r="J74" s="34" t="str">
        <f>IF(I74&lt;1%,"راكد",IF(I74&lt;15%,"مشبع","مطلوب"))</f>
        <v>مطلوب</v>
      </c>
    </row>
    <row r="75" spans="1:10" x14ac:dyDescent="0.2">
      <c r="A75" s="34" t="s">
        <v>45</v>
      </c>
      <c r="B75" s="35">
        <v>1</v>
      </c>
      <c r="C75" s="35">
        <v>1</v>
      </c>
      <c r="D75" s="35">
        <v>1</v>
      </c>
      <c r="E75" s="36">
        <f t="shared" si="14"/>
        <v>1</v>
      </c>
      <c r="F75" s="35">
        <v>0</v>
      </c>
      <c r="G75" s="35">
        <v>0</v>
      </c>
      <c r="H75" s="35">
        <v>0</v>
      </c>
      <c r="I75" s="37">
        <f t="shared" si="15"/>
        <v>0</v>
      </c>
      <c r="J75" s="34" t="str">
        <f>IF(I75&lt;1%,"راكد",IF(I75&lt;15%,"مشبع","مطلوب"))</f>
        <v>راكد</v>
      </c>
    </row>
    <row r="76" spans="1:10" ht="20.100000000000001" customHeight="1" x14ac:dyDescent="0.2"/>
    <row r="77" spans="1:10" ht="20.100000000000001" customHeight="1" x14ac:dyDescent="0.2"/>
    <row r="78" spans="1:10" ht="20.100000000000001" customHeight="1" x14ac:dyDescent="0.2"/>
    <row r="79" spans="1:10" ht="20.100000000000001" customHeight="1" x14ac:dyDescent="0.2"/>
    <row r="80" spans="1:10" ht="20.100000000000001" customHeight="1" x14ac:dyDescent="0.2"/>
  </sheetData>
  <sortState ref="A17:L22">
    <sortCondition descending="1" ref="E17:E22"/>
  </sortState>
  <mergeCells count="12">
    <mergeCell ref="A70:J70"/>
    <mergeCell ref="A21:J21"/>
    <mergeCell ref="A4:J4"/>
    <mergeCell ref="A28:J28"/>
    <mergeCell ref="A38:J38"/>
    <mergeCell ref="A45:J45"/>
    <mergeCell ref="A1:J1"/>
    <mergeCell ref="A2:A3"/>
    <mergeCell ref="B2:E2"/>
    <mergeCell ref="F2:H2"/>
    <mergeCell ref="I2:I3"/>
    <mergeCell ref="J2:J3"/>
  </mergeCells>
  <conditionalFormatting sqref="E22:E25 E27">
    <cfRule type="cellIs" dxfId="2" priority="2" operator="lessThan">
      <formula>50</formula>
    </cfRule>
  </conditionalFormatting>
  <conditionalFormatting sqref="E26">
    <cfRule type="cellIs" dxfId="0" priority="1" operator="less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selection activeCell="E8" sqref="E8"/>
    </sheetView>
  </sheetViews>
  <sheetFormatPr defaultRowHeight="14.25" x14ac:dyDescent="0.2"/>
  <cols>
    <col min="1" max="1" width="28.25" bestFit="1" customWidth="1"/>
    <col min="2" max="4" width="0" hidden="1" customWidth="1"/>
    <col min="5" max="9" width="9" style="38"/>
  </cols>
  <sheetData>
    <row r="1" spans="1:9" ht="52.5" customHeight="1" x14ac:dyDescent="0.5">
      <c r="A1" s="53" t="s">
        <v>155</v>
      </c>
      <c r="B1" s="53"/>
      <c r="C1" s="53"/>
      <c r="D1" s="53"/>
      <c r="E1" s="53"/>
      <c r="F1" s="53"/>
      <c r="G1" s="53"/>
      <c r="H1" s="53"/>
      <c r="I1" s="53"/>
    </row>
    <row r="2" spans="1:9" ht="30.75" customHeight="1" x14ac:dyDescent="0.2">
      <c r="A2" s="54" t="s">
        <v>154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</row>
    <row r="3" spans="1:9" ht="30" x14ac:dyDescent="0.2">
      <c r="A3" s="55"/>
      <c r="B3" s="22">
        <v>2017</v>
      </c>
      <c r="C3" s="22">
        <v>2018</v>
      </c>
      <c r="D3" s="22">
        <v>2019</v>
      </c>
      <c r="E3" s="25" t="s">
        <v>66</v>
      </c>
      <c r="F3" s="25">
        <v>2016</v>
      </c>
      <c r="G3" s="25">
        <v>2017</v>
      </c>
      <c r="H3" s="25">
        <v>2018</v>
      </c>
      <c r="I3" s="46"/>
    </row>
    <row r="4" spans="1:9" s="4" customFormat="1" ht="15" x14ac:dyDescent="0.25">
      <c r="A4" s="24" t="s">
        <v>74</v>
      </c>
      <c r="B4" s="21">
        <v>14</v>
      </c>
      <c r="C4" s="21">
        <v>20</v>
      </c>
      <c r="D4" s="21">
        <v>19</v>
      </c>
      <c r="E4" s="27">
        <f t="shared" ref="E4:E11" si="0">D4+H4</f>
        <v>19</v>
      </c>
      <c r="F4" s="27">
        <v>0</v>
      </c>
      <c r="G4" s="27">
        <v>2</v>
      </c>
      <c r="H4" s="27">
        <v>0</v>
      </c>
      <c r="I4" s="42">
        <f t="shared" ref="I4:I45" si="1">AVERAGE(F4:H4)/E4</f>
        <v>3.5087719298245612E-2</v>
      </c>
    </row>
    <row r="5" spans="1:9" s="4" customFormat="1" ht="15" x14ac:dyDescent="0.25">
      <c r="A5" s="24" t="s">
        <v>75</v>
      </c>
      <c r="B5" s="21">
        <v>29</v>
      </c>
      <c r="C5" s="21">
        <v>23</v>
      </c>
      <c r="D5" s="21">
        <v>26</v>
      </c>
      <c r="E5" s="41">
        <f t="shared" si="0"/>
        <v>26</v>
      </c>
      <c r="F5" s="27">
        <v>1</v>
      </c>
      <c r="G5" s="27">
        <v>2</v>
      </c>
      <c r="H5" s="27">
        <v>0</v>
      </c>
      <c r="I5" s="42">
        <f t="shared" si="1"/>
        <v>3.8461538461538464E-2</v>
      </c>
    </row>
    <row r="6" spans="1:9" s="4" customFormat="1" ht="15" x14ac:dyDescent="0.25">
      <c r="A6" s="24" t="s">
        <v>76</v>
      </c>
      <c r="B6" s="21">
        <v>8</v>
      </c>
      <c r="C6" s="21">
        <v>13</v>
      </c>
      <c r="D6" s="21">
        <v>14</v>
      </c>
      <c r="E6" s="41">
        <f t="shared" si="0"/>
        <v>14</v>
      </c>
      <c r="F6" s="27">
        <v>0</v>
      </c>
      <c r="G6" s="27">
        <v>0</v>
      </c>
      <c r="H6" s="27">
        <v>0</v>
      </c>
      <c r="I6" s="42">
        <f t="shared" si="1"/>
        <v>0</v>
      </c>
    </row>
    <row r="7" spans="1:9" s="4" customFormat="1" ht="15" x14ac:dyDescent="0.25">
      <c r="A7" s="24" t="s">
        <v>77</v>
      </c>
      <c r="B7" s="21">
        <v>8</v>
      </c>
      <c r="C7" s="21">
        <v>8</v>
      </c>
      <c r="D7" s="21">
        <v>8</v>
      </c>
      <c r="E7" s="41">
        <f t="shared" si="0"/>
        <v>8</v>
      </c>
      <c r="F7" s="27">
        <v>1</v>
      </c>
      <c r="G7" s="27">
        <v>0</v>
      </c>
      <c r="H7" s="27">
        <v>0</v>
      </c>
      <c r="I7" s="42">
        <f t="shared" si="1"/>
        <v>4.1666666666666664E-2</v>
      </c>
    </row>
    <row r="8" spans="1:9" s="4" customFormat="1" ht="15" x14ac:dyDescent="0.25">
      <c r="A8" s="24" t="s">
        <v>78</v>
      </c>
      <c r="B8" s="21">
        <v>2</v>
      </c>
      <c r="C8" s="21">
        <v>2</v>
      </c>
      <c r="D8" s="21">
        <v>2</v>
      </c>
      <c r="E8" s="41">
        <f t="shared" si="0"/>
        <v>2</v>
      </c>
      <c r="F8" s="27">
        <v>1</v>
      </c>
      <c r="G8" s="27">
        <v>0</v>
      </c>
      <c r="H8" s="27">
        <v>0</v>
      </c>
      <c r="I8" s="42">
        <f t="shared" si="1"/>
        <v>0.16666666666666666</v>
      </c>
    </row>
    <row r="9" spans="1:9" s="4" customFormat="1" ht="15" x14ac:dyDescent="0.25">
      <c r="A9" s="24" t="s">
        <v>79</v>
      </c>
      <c r="B9" s="21">
        <v>25</v>
      </c>
      <c r="C9" s="21">
        <v>26</v>
      </c>
      <c r="D9" s="21">
        <v>24</v>
      </c>
      <c r="E9" s="41">
        <f t="shared" si="0"/>
        <v>25</v>
      </c>
      <c r="F9" s="27">
        <v>0</v>
      </c>
      <c r="G9" s="27">
        <v>0</v>
      </c>
      <c r="H9" s="27">
        <v>1</v>
      </c>
      <c r="I9" s="42">
        <f t="shared" si="1"/>
        <v>1.3333333333333332E-2</v>
      </c>
    </row>
    <row r="10" spans="1:9" s="4" customFormat="1" ht="15" x14ac:dyDescent="0.2">
      <c r="A10" s="19" t="s">
        <v>80</v>
      </c>
      <c r="B10" s="20">
        <v>12</v>
      </c>
      <c r="C10" s="20">
        <v>12</v>
      </c>
      <c r="D10" s="20">
        <v>15</v>
      </c>
      <c r="E10" s="41">
        <f t="shared" si="0"/>
        <v>15</v>
      </c>
      <c r="F10" s="27">
        <v>0</v>
      </c>
      <c r="G10" s="27">
        <v>0</v>
      </c>
      <c r="H10" s="27">
        <v>0</v>
      </c>
      <c r="I10" s="42">
        <f t="shared" si="1"/>
        <v>0</v>
      </c>
    </row>
    <row r="11" spans="1:9" s="4" customFormat="1" ht="15" x14ac:dyDescent="0.2">
      <c r="A11" s="19" t="s">
        <v>81</v>
      </c>
      <c r="B11" s="20">
        <v>10</v>
      </c>
      <c r="C11" s="20">
        <v>11</v>
      </c>
      <c r="D11" s="20">
        <v>10</v>
      </c>
      <c r="E11" s="41">
        <f t="shared" si="0"/>
        <v>10</v>
      </c>
      <c r="F11" s="27">
        <v>0</v>
      </c>
      <c r="G11" s="27">
        <v>0</v>
      </c>
      <c r="H11" s="27">
        <v>0</v>
      </c>
      <c r="I11" s="42">
        <f t="shared" si="1"/>
        <v>0</v>
      </c>
    </row>
    <row r="12" spans="1:9" s="4" customFormat="1" ht="15" x14ac:dyDescent="0.2">
      <c r="A12" s="19" t="s">
        <v>84</v>
      </c>
      <c r="B12" s="20">
        <v>9</v>
      </c>
      <c r="C12" s="20">
        <v>15</v>
      </c>
      <c r="D12" s="20">
        <v>16</v>
      </c>
      <c r="E12" s="41">
        <f>D12+H12+3</f>
        <v>19</v>
      </c>
      <c r="F12" s="27">
        <v>0</v>
      </c>
      <c r="G12" s="27">
        <v>0</v>
      </c>
      <c r="H12" s="27">
        <v>0</v>
      </c>
      <c r="I12" s="42">
        <f t="shared" si="1"/>
        <v>0</v>
      </c>
    </row>
    <row r="13" spans="1:9" s="4" customFormat="1" ht="15" x14ac:dyDescent="0.25">
      <c r="A13" s="24" t="s">
        <v>85</v>
      </c>
      <c r="B13" s="21">
        <v>7</v>
      </c>
      <c r="C13" s="21">
        <v>8</v>
      </c>
      <c r="D13" s="21">
        <v>9</v>
      </c>
      <c r="E13" s="41">
        <f t="shared" ref="E13:E30" si="2">D13+H13</f>
        <v>10</v>
      </c>
      <c r="F13" s="27">
        <v>0</v>
      </c>
      <c r="G13" s="27">
        <v>1</v>
      </c>
      <c r="H13" s="27">
        <v>1</v>
      </c>
      <c r="I13" s="42">
        <f t="shared" si="1"/>
        <v>6.6666666666666666E-2</v>
      </c>
    </row>
    <row r="14" spans="1:9" s="4" customFormat="1" ht="15" x14ac:dyDescent="0.2">
      <c r="A14" s="19" t="s">
        <v>87</v>
      </c>
      <c r="B14" s="20">
        <v>1</v>
      </c>
      <c r="C14" s="20">
        <v>2</v>
      </c>
      <c r="D14" s="20">
        <v>2</v>
      </c>
      <c r="E14" s="41">
        <f t="shared" si="2"/>
        <v>2</v>
      </c>
      <c r="F14" s="27">
        <v>0</v>
      </c>
      <c r="G14" s="27">
        <v>0</v>
      </c>
      <c r="H14" s="27">
        <v>0</v>
      </c>
      <c r="I14" s="42">
        <f t="shared" si="1"/>
        <v>0</v>
      </c>
    </row>
    <row r="15" spans="1:9" s="4" customFormat="1" ht="15" x14ac:dyDescent="0.2">
      <c r="A15" s="19" t="s">
        <v>88</v>
      </c>
      <c r="B15" s="20">
        <v>1</v>
      </c>
      <c r="C15" s="20">
        <v>1</v>
      </c>
      <c r="D15" s="20">
        <v>1</v>
      </c>
      <c r="E15" s="41">
        <f t="shared" si="2"/>
        <v>1</v>
      </c>
      <c r="F15" s="27">
        <v>0</v>
      </c>
      <c r="G15" s="27">
        <v>0</v>
      </c>
      <c r="H15" s="27">
        <v>0</v>
      </c>
      <c r="I15" s="42">
        <f t="shared" si="1"/>
        <v>0</v>
      </c>
    </row>
    <row r="16" spans="1:9" s="4" customFormat="1" ht="15" x14ac:dyDescent="0.2">
      <c r="A16" s="19" t="s">
        <v>89</v>
      </c>
      <c r="B16" s="20">
        <v>3</v>
      </c>
      <c r="C16" s="20">
        <v>3</v>
      </c>
      <c r="D16" s="20">
        <v>3</v>
      </c>
      <c r="E16" s="41">
        <f t="shared" si="2"/>
        <v>3</v>
      </c>
      <c r="F16" s="27">
        <v>0</v>
      </c>
      <c r="G16" s="27">
        <v>0</v>
      </c>
      <c r="H16" s="27">
        <v>0</v>
      </c>
      <c r="I16" s="42">
        <f t="shared" si="1"/>
        <v>0</v>
      </c>
    </row>
    <row r="17" spans="1:9" s="4" customFormat="1" ht="15" x14ac:dyDescent="0.2">
      <c r="A17" s="19" t="s">
        <v>90</v>
      </c>
      <c r="B17" s="20">
        <v>1</v>
      </c>
      <c r="C17" s="20">
        <v>1</v>
      </c>
      <c r="D17" s="20">
        <v>1</v>
      </c>
      <c r="E17" s="41">
        <f t="shared" si="2"/>
        <v>1</v>
      </c>
      <c r="F17" s="27">
        <v>0</v>
      </c>
      <c r="G17" s="27">
        <v>0</v>
      </c>
      <c r="H17" s="27">
        <v>0</v>
      </c>
      <c r="I17" s="42">
        <f t="shared" si="1"/>
        <v>0</v>
      </c>
    </row>
    <row r="18" spans="1:9" s="4" customFormat="1" ht="15" x14ac:dyDescent="0.25">
      <c r="A18" s="24" t="s">
        <v>91</v>
      </c>
      <c r="B18" s="21">
        <v>9</v>
      </c>
      <c r="C18" s="21">
        <v>9</v>
      </c>
      <c r="D18" s="21">
        <v>8</v>
      </c>
      <c r="E18" s="41">
        <f t="shared" si="2"/>
        <v>8</v>
      </c>
      <c r="F18" s="27">
        <v>0</v>
      </c>
      <c r="G18" s="27">
        <v>0</v>
      </c>
      <c r="H18" s="27">
        <v>0</v>
      </c>
      <c r="I18" s="42">
        <f t="shared" si="1"/>
        <v>0</v>
      </c>
    </row>
    <row r="19" spans="1:9" s="4" customFormat="1" ht="15" x14ac:dyDescent="0.25">
      <c r="A19" s="24" t="s">
        <v>92</v>
      </c>
      <c r="B19" s="21">
        <v>4</v>
      </c>
      <c r="C19" s="21">
        <v>3</v>
      </c>
      <c r="D19" s="21">
        <v>3</v>
      </c>
      <c r="E19" s="41">
        <f t="shared" si="2"/>
        <v>3</v>
      </c>
      <c r="F19" s="27">
        <v>0</v>
      </c>
      <c r="G19" s="27">
        <v>0</v>
      </c>
      <c r="H19" s="27">
        <v>0</v>
      </c>
      <c r="I19" s="42">
        <f t="shared" si="1"/>
        <v>0</v>
      </c>
    </row>
    <row r="20" spans="1:9" s="4" customFormat="1" ht="15" x14ac:dyDescent="0.25">
      <c r="A20" s="24" t="s">
        <v>93</v>
      </c>
      <c r="B20" s="21">
        <v>3</v>
      </c>
      <c r="C20" s="21">
        <v>6</v>
      </c>
      <c r="D20" s="21">
        <v>9</v>
      </c>
      <c r="E20" s="41">
        <f t="shared" si="2"/>
        <v>9</v>
      </c>
      <c r="F20" s="27">
        <v>0</v>
      </c>
      <c r="G20" s="27">
        <v>0</v>
      </c>
      <c r="H20" s="27">
        <v>0</v>
      </c>
      <c r="I20" s="42">
        <f t="shared" si="1"/>
        <v>0</v>
      </c>
    </row>
    <row r="21" spans="1:9" s="4" customFormat="1" ht="15" x14ac:dyDescent="0.25">
      <c r="A21" s="24" t="s">
        <v>95</v>
      </c>
      <c r="B21" s="21">
        <v>10</v>
      </c>
      <c r="C21" s="21">
        <v>14</v>
      </c>
      <c r="D21" s="21">
        <v>14</v>
      </c>
      <c r="E21" s="41">
        <f t="shared" si="2"/>
        <v>15</v>
      </c>
      <c r="F21" s="27">
        <v>2</v>
      </c>
      <c r="G21" s="27">
        <v>0</v>
      </c>
      <c r="H21" s="27">
        <v>1</v>
      </c>
      <c r="I21" s="42">
        <f t="shared" si="1"/>
        <v>6.6666666666666666E-2</v>
      </c>
    </row>
    <row r="22" spans="1:9" s="4" customFormat="1" ht="15" x14ac:dyDescent="0.2">
      <c r="A22" s="19" t="s">
        <v>96</v>
      </c>
      <c r="B22" s="20">
        <v>0</v>
      </c>
      <c r="C22" s="20">
        <v>3</v>
      </c>
      <c r="D22" s="20">
        <v>3</v>
      </c>
      <c r="E22" s="41">
        <f t="shared" si="2"/>
        <v>3</v>
      </c>
      <c r="F22" s="27">
        <v>0</v>
      </c>
      <c r="G22" s="27">
        <v>0</v>
      </c>
      <c r="H22" s="27">
        <v>0</v>
      </c>
      <c r="I22" s="42">
        <f t="shared" si="1"/>
        <v>0</v>
      </c>
    </row>
    <row r="23" spans="1:9" s="4" customFormat="1" ht="15" x14ac:dyDescent="0.2">
      <c r="A23" s="19" t="s">
        <v>97</v>
      </c>
      <c r="B23" s="20">
        <v>1</v>
      </c>
      <c r="C23" s="20">
        <v>1</v>
      </c>
      <c r="D23" s="20">
        <v>1</v>
      </c>
      <c r="E23" s="41">
        <f t="shared" si="2"/>
        <v>1</v>
      </c>
      <c r="F23" s="27">
        <v>0</v>
      </c>
      <c r="G23" s="27">
        <v>0</v>
      </c>
      <c r="H23" s="27">
        <v>0</v>
      </c>
      <c r="I23" s="42">
        <f t="shared" si="1"/>
        <v>0</v>
      </c>
    </row>
    <row r="24" spans="1:9" s="4" customFormat="1" ht="15" x14ac:dyDescent="0.2">
      <c r="A24" s="19" t="s">
        <v>98</v>
      </c>
      <c r="B24" s="20">
        <v>8</v>
      </c>
      <c r="C24" s="20">
        <v>10</v>
      </c>
      <c r="D24" s="20">
        <v>10</v>
      </c>
      <c r="E24" s="41">
        <f t="shared" si="2"/>
        <v>11</v>
      </c>
      <c r="F24" s="41">
        <v>2</v>
      </c>
      <c r="G24" s="27">
        <v>0</v>
      </c>
      <c r="H24" s="41">
        <v>1</v>
      </c>
      <c r="I24" s="42">
        <f t="shared" si="1"/>
        <v>9.0909090909090912E-2</v>
      </c>
    </row>
    <row r="25" spans="1:9" s="4" customFormat="1" ht="15" x14ac:dyDescent="0.25">
      <c r="A25" s="24" t="s">
        <v>99</v>
      </c>
      <c r="B25" s="21">
        <v>2</v>
      </c>
      <c r="C25" s="21">
        <v>2</v>
      </c>
      <c r="D25" s="21">
        <v>2</v>
      </c>
      <c r="E25" s="41">
        <f t="shared" si="2"/>
        <v>2</v>
      </c>
      <c r="F25" s="27">
        <v>0</v>
      </c>
      <c r="G25" s="27">
        <v>0</v>
      </c>
      <c r="H25" s="27">
        <v>0</v>
      </c>
      <c r="I25" s="42">
        <f t="shared" si="1"/>
        <v>0</v>
      </c>
    </row>
    <row r="26" spans="1:9" s="4" customFormat="1" ht="15" x14ac:dyDescent="0.25">
      <c r="A26" s="24" t="s">
        <v>100</v>
      </c>
      <c r="B26" s="21">
        <v>1</v>
      </c>
      <c r="C26" s="21">
        <v>1</v>
      </c>
      <c r="D26" s="21">
        <v>2</v>
      </c>
      <c r="E26" s="41">
        <f t="shared" si="2"/>
        <v>2</v>
      </c>
      <c r="F26" s="27">
        <v>0</v>
      </c>
      <c r="G26" s="27">
        <v>0</v>
      </c>
      <c r="H26" s="27">
        <v>0</v>
      </c>
      <c r="I26" s="42">
        <f t="shared" si="1"/>
        <v>0</v>
      </c>
    </row>
    <row r="27" spans="1:9" s="4" customFormat="1" ht="15" x14ac:dyDescent="0.25">
      <c r="A27" s="24" t="s">
        <v>101</v>
      </c>
      <c r="B27" s="21">
        <v>2</v>
      </c>
      <c r="C27" s="21">
        <v>3</v>
      </c>
      <c r="D27" s="21">
        <v>3</v>
      </c>
      <c r="E27" s="41">
        <f t="shared" si="2"/>
        <v>3</v>
      </c>
      <c r="F27" s="27">
        <v>0</v>
      </c>
      <c r="G27" s="27">
        <v>0</v>
      </c>
      <c r="H27" s="27">
        <v>0</v>
      </c>
      <c r="I27" s="42">
        <f t="shared" si="1"/>
        <v>0</v>
      </c>
    </row>
    <row r="28" spans="1:9" s="4" customFormat="1" ht="15" x14ac:dyDescent="0.25">
      <c r="A28" s="24" t="s">
        <v>103</v>
      </c>
      <c r="B28" s="21">
        <v>4</v>
      </c>
      <c r="C28" s="21">
        <v>6</v>
      </c>
      <c r="D28" s="21">
        <v>9</v>
      </c>
      <c r="E28" s="41">
        <f t="shared" si="2"/>
        <v>10</v>
      </c>
      <c r="F28" s="27">
        <v>1</v>
      </c>
      <c r="G28" s="27">
        <v>0</v>
      </c>
      <c r="H28" s="27">
        <v>1</v>
      </c>
      <c r="I28" s="42">
        <f t="shared" si="1"/>
        <v>6.6666666666666666E-2</v>
      </c>
    </row>
    <row r="29" spans="1:9" s="4" customFormat="1" ht="15" x14ac:dyDescent="0.25">
      <c r="A29" s="24" t="s">
        <v>104</v>
      </c>
      <c r="B29" s="21">
        <v>0</v>
      </c>
      <c r="C29" s="21">
        <v>1</v>
      </c>
      <c r="D29" s="21">
        <v>1</v>
      </c>
      <c r="E29" s="41">
        <f t="shared" si="2"/>
        <v>1</v>
      </c>
      <c r="F29" s="27">
        <v>0</v>
      </c>
      <c r="G29" s="27">
        <v>0</v>
      </c>
      <c r="H29" s="27">
        <v>0</v>
      </c>
      <c r="I29" s="42">
        <f t="shared" si="1"/>
        <v>0</v>
      </c>
    </row>
    <row r="30" spans="1:9" s="4" customFormat="1" ht="15" x14ac:dyDescent="0.25">
      <c r="A30" s="24" t="s">
        <v>105</v>
      </c>
      <c r="B30" s="21">
        <v>18</v>
      </c>
      <c r="C30" s="21">
        <v>26</v>
      </c>
      <c r="D30" s="21">
        <v>38</v>
      </c>
      <c r="E30" s="41">
        <f t="shared" si="2"/>
        <v>38</v>
      </c>
      <c r="F30" s="27">
        <v>0</v>
      </c>
      <c r="G30" s="27">
        <v>1</v>
      </c>
      <c r="H30" s="27">
        <v>0</v>
      </c>
      <c r="I30" s="42">
        <f t="shared" si="1"/>
        <v>8.771929824561403E-3</v>
      </c>
    </row>
    <row r="31" spans="1:9" s="4" customFormat="1" ht="15" x14ac:dyDescent="0.25">
      <c r="A31" s="24" t="s">
        <v>106</v>
      </c>
      <c r="B31" s="21">
        <v>10</v>
      </c>
      <c r="C31" s="21">
        <v>11</v>
      </c>
      <c r="D31" s="21">
        <v>10</v>
      </c>
      <c r="E31" s="41">
        <f>D31+H31-3</f>
        <v>7</v>
      </c>
      <c r="F31" s="27">
        <v>0</v>
      </c>
      <c r="G31" s="27">
        <v>0</v>
      </c>
      <c r="H31" s="27">
        <v>0</v>
      </c>
      <c r="I31" s="42">
        <f t="shared" si="1"/>
        <v>0</v>
      </c>
    </row>
    <row r="32" spans="1:9" s="4" customFormat="1" ht="15" x14ac:dyDescent="0.2">
      <c r="A32" s="19" t="s">
        <v>107</v>
      </c>
      <c r="B32" s="20">
        <v>1</v>
      </c>
      <c r="C32" s="20">
        <v>1</v>
      </c>
      <c r="D32" s="20">
        <v>1</v>
      </c>
      <c r="E32" s="41">
        <f t="shared" ref="E32:E45" si="3">D32+H32</f>
        <v>1</v>
      </c>
      <c r="F32" s="27">
        <v>0</v>
      </c>
      <c r="G32" s="27">
        <v>0</v>
      </c>
      <c r="H32" s="27">
        <v>0</v>
      </c>
      <c r="I32" s="42">
        <f t="shared" si="1"/>
        <v>0</v>
      </c>
    </row>
    <row r="33" spans="1:9" s="4" customFormat="1" ht="15" x14ac:dyDescent="0.2">
      <c r="A33" s="19" t="s">
        <v>108</v>
      </c>
      <c r="B33" s="20">
        <v>3</v>
      </c>
      <c r="C33" s="20">
        <v>3</v>
      </c>
      <c r="D33" s="20">
        <v>3</v>
      </c>
      <c r="E33" s="41">
        <f t="shared" si="3"/>
        <v>3</v>
      </c>
      <c r="F33" s="27">
        <v>0</v>
      </c>
      <c r="G33" s="27">
        <v>0</v>
      </c>
      <c r="H33" s="27">
        <v>0</v>
      </c>
      <c r="I33" s="42">
        <f t="shared" si="1"/>
        <v>0</v>
      </c>
    </row>
    <row r="34" spans="1:9" s="4" customFormat="1" ht="15" x14ac:dyDescent="0.2">
      <c r="A34" s="19" t="s">
        <v>88</v>
      </c>
      <c r="B34" s="20">
        <v>3</v>
      </c>
      <c r="C34" s="20">
        <v>3</v>
      </c>
      <c r="D34" s="20">
        <v>3</v>
      </c>
      <c r="E34" s="41">
        <f t="shared" si="3"/>
        <v>3</v>
      </c>
      <c r="F34" s="27">
        <v>0</v>
      </c>
      <c r="G34" s="27">
        <v>0</v>
      </c>
      <c r="H34" s="27">
        <v>0</v>
      </c>
      <c r="I34" s="42">
        <f t="shared" si="1"/>
        <v>0</v>
      </c>
    </row>
    <row r="35" spans="1:9" s="4" customFormat="1" ht="15" x14ac:dyDescent="0.2">
      <c r="A35" s="19" t="s">
        <v>110</v>
      </c>
      <c r="B35" s="20">
        <v>0</v>
      </c>
      <c r="C35" s="20">
        <v>0</v>
      </c>
      <c r="D35" s="20">
        <v>1</v>
      </c>
      <c r="E35" s="41">
        <f t="shared" si="3"/>
        <v>1</v>
      </c>
      <c r="F35" s="27">
        <v>0</v>
      </c>
      <c r="G35" s="27">
        <v>0</v>
      </c>
      <c r="H35" s="27">
        <v>0</v>
      </c>
      <c r="I35" s="42">
        <f t="shared" si="1"/>
        <v>0</v>
      </c>
    </row>
    <row r="36" spans="1:9" s="4" customFormat="1" ht="15" x14ac:dyDescent="0.2">
      <c r="A36" s="19" t="s">
        <v>111</v>
      </c>
      <c r="B36" s="20">
        <v>22</v>
      </c>
      <c r="C36" s="20">
        <v>36</v>
      </c>
      <c r="D36" s="20">
        <v>38</v>
      </c>
      <c r="E36" s="41">
        <f t="shared" si="3"/>
        <v>38</v>
      </c>
      <c r="F36" s="27">
        <v>0</v>
      </c>
      <c r="G36" s="27">
        <v>0</v>
      </c>
      <c r="H36" s="27">
        <v>0</v>
      </c>
      <c r="I36" s="42">
        <f t="shared" si="1"/>
        <v>0</v>
      </c>
    </row>
    <row r="37" spans="1:9" s="4" customFormat="1" ht="15" x14ac:dyDescent="0.2">
      <c r="A37" s="19" t="s">
        <v>112</v>
      </c>
      <c r="B37" s="20">
        <v>0</v>
      </c>
      <c r="C37" s="20">
        <v>0</v>
      </c>
      <c r="D37" s="20">
        <v>2</v>
      </c>
      <c r="E37" s="41">
        <f t="shared" si="3"/>
        <v>2</v>
      </c>
      <c r="F37" s="27">
        <v>0</v>
      </c>
      <c r="G37" s="27">
        <v>0</v>
      </c>
      <c r="H37" s="27">
        <v>0</v>
      </c>
      <c r="I37" s="42">
        <f t="shared" si="1"/>
        <v>0</v>
      </c>
    </row>
    <row r="38" spans="1:9" s="4" customFormat="1" ht="15" x14ac:dyDescent="0.2">
      <c r="A38" s="19" t="s">
        <v>113</v>
      </c>
      <c r="B38" s="20">
        <v>23</v>
      </c>
      <c r="C38" s="20">
        <v>28</v>
      </c>
      <c r="D38" s="20">
        <v>31</v>
      </c>
      <c r="E38" s="41">
        <f t="shared" si="3"/>
        <v>31</v>
      </c>
      <c r="F38" s="41">
        <v>1</v>
      </c>
      <c r="G38" s="27">
        <v>0</v>
      </c>
      <c r="H38" s="27">
        <v>0</v>
      </c>
      <c r="I38" s="42">
        <f t="shared" si="1"/>
        <v>1.075268817204301E-2</v>
      </c>
    </row>
    <row r="39" spans="1:9" s="4" customFormat="1" ht="15" x14ac:dyDescent="0.25">
      <c r="A39" s="24" t="s">
        <v>114</v>
      </c>
      <c r="B39" s="21">
        <v>4</v>
      </c>
      <c r="C39" s="21">
        <v>4</v>
      </c>
      <c r="D39" s="21">
        <v>4</v>
      </c>
      <c r="E39" s="41">
        <f t="shared" si="3"/>
        <v>4</v>
      </c>
      <c r="F39" s="27">
        <v>0</v>
      </c>
      <c r="G39" s="27">
        <v>0</v>
      </c>
      <c r="H39" s="27">
        <v>0</v>
      </c>
      <c r="I39" s="42">
        <f t="shared" si="1"/>
        <v>0</v>
      </c>
    </row>
    <row r="40" spans="1:9" s="4" customFormat="1" ht="15" x14ac:dyDescent="0.25">
      <c r="A40" s="24" t="s">
        <v>115</v>
      </c>
      <c r="B40" s="21">
        <v>5</v>
      </c>
      <c r="C40" s="21">
        <v>6</v>
      </c>
      <c r="D40" s="21">
        <v>9</v>
      </c>
      <c r="E40" s="41">
        <f t="shared" si="3"/>
        <v>9</v>
      </c>
      <c r="F40" s="27">
        <v>0</v>
      </c>
      <c r="G40" s="27">
        <v>1</v>
      </c>
      <c r="H40" s="27">
        <v>0</v>
      </c>
      <c r="I40" s="42">
        <f t="shared" si="1"/>
        <v>3.7037037037037035E-2</v>
      </c>
    </row>
    <row r="41" spans="1:9" s="4" customFormat="1" ht="15" x14ac:dyDescent="0.2">
      <c r="A41" s="19" t="s">
        <v>116</v>
      </c>
      <c r="B41" s="20">
        <v>1</v>
      </c>
      <c r="C41" s="20">
        <v>2</v>
      </c>
      <c r="D41" s="20">
        <v>2</v>
      </c>
      <c r="E41" s="41">
        <f t="shared" si="3"/>
        <v>2</v>
      </c>
      <c r="F41" s="27">
        <v>0</v>
      </c>
      <c r="G41" s="41">
        <v>1</v>
      </c>
      <c r="H41" s="27">
        <v>0</v>
      </c>
      <c r="I41" s="42">
        <f t="shared" si="1"/>
        <v>0.16666666666666666</v>
      </c>
    </row>
    <row r="42" spans="1:9" s="4" customFormat="1" ht="15" x14ac:dyDescent="0.2">
      <c r="A42" s="19" t="s">
        <v>117</v>
      </c>
      <c r="B42" s="20">
        <v>4</v>
      </c>
      <c r="C42" s="20">
        <v>4</v>
      </c>
      <c r="D42" s="20">
        <v>7</v>
      </c>
      <c r="E42" s="41">
        <f t="shared" si="3"/>
        <v>7</v>
      </c>
      <c r="F42" s="27">
        <v>0</v>
      </c>
      <c r="G42" s="27">
        <v>0</v>
      </c>
      <c r="H42" s="27">
        <v>0</v>
      </c>
      <c r="I42" s="42">
        <f t="shared" si="1"/>
        <v>0</v>
      </c>
    </row>
    <row r="43" spans="1:9" s="4" customFormat="1" ht="15" x14ac:dyDescent="0.25">
      <c r="A43" s="24" t="s">
        <v>118</v>
      </c>
      <c r="B43" s="21">
        <v>13</v>
      </c>
      <c r="C43" s="21">
        <v>20</v>
      </c>
      <c r="D43" s="21">
        <v>32</v>
      </c>
      <c r="E43" s="41">
        <f t="shared" si="3"/>
        <v>32</v>
      </c>
      <c r="F43" s="27">
        <v>0</v>
      </c>
      <c r="G43" s="27">
        <v>0</v>
      </c>
      <c r="H43" s="27">
        <v>0</v>
      </c>
      <c r="I43" s="42">
        <f t="shared" si="1"/>
        <v>0</v>
      </c>
    </row>
    <row r="44" spans="1:9" s="4" customFormat="1" ht="15" x14ac:dyDescent="0.25">
      <c r="A44" s="24" t="s">
        <v>119</v>
      </c>
      <c r="B44" s="21">
        <v>0</v>
      </c>
      <c r="C44" s="21">
        <v>1</v>
      </c>
      <c r="D44" s="21">
        <v>1</v>
      </c>
      <c r="E44" s="41">
        <f t="shared" si="3"/>
        <v>1</v>
      </c>
      <c r="F44" s="27">
        <v>0</v>
      </c>
      <c r="G44" s="27">
        <v>0</v>
      </c>
      <c r="H44" s="27">
        <v>0</v>
      </c>
      <c r="I44" s="42">
        <f t="shared" si="1"/>
        <v>0</v>
      </c>
    </row>
    <row r="45" spans="1:9" s="4" customFormat="1" ht="15" x14ac:dyDescent="0.25">
      <c r="A45" s="24" t="s">
        <v>120</v>
      </c>
      <c r="B45" s="21">
        <v>6</v>
      </c>
      <c r="C45" s="21">
        <v>8</v>
      </c>
      <c r="D45" s="21">
        <v>9</v>
      </c>
      <c r="E45" s="41">
        <f t="shared" si="3"/>
        <v>9</v>
      </c>
      <c r="F45" s="27">
        <v>1</v>
      </c>
      <c r="G45" s="27">
        <v>0</v>
      </c>
      <c r="H45" s="27">
        <v>0</v>
      </c>
      <c r="I45" s="42">
        <f t="shared" si="1"/>
        <v>3.7037037037037035E-2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rightToLeft="1" workbookViewId="0">
      <selection activeCell="H12" sqref="H12"/>
    </sheetView>
  </sheetViews>
  <sheetFormatPr defaultColWidth="9" defaultRowHeight="14.25" x14ac:dyDescent="0.2"/>
  <cols>
    <col min="1" max="1" width="28" style="4" bestFit="1" customWidth="1"/>
    <col min="2" max="4" width="9" style="4" hidden="1" customWidth="1"/>
    <col min="5" max="8" width="9" style="4"/>
    <col min="9" max="9" width="9.625" style="14" bestFit="1" customWidth="1"/>
    <col min="10" max="10" width="13" style="4" bestFit="1" customWidth="1"/>
    <col min="11" max="16384" width="9" style="4"/>
  </cols>
  <sheetData>
    <row r="1" spans="1:10" ht="29.25" customHeight="1" x14ac:dyDescent="0.2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.75" customHeight="1" x14ac:dyDescent="0.25">
      <c r="A2" s="56" t="s">
        <v>61</v>
      </c>
      <c r="B2" s="56" t="s">
        <v>62</v>
      </c>
      <c r="C2" s="56"/>
      <c r="D2" s="56"/>
      <c r="E2" s="56"/>
      <c r="F2" s="56" t="s">
        <v>63</v>
      </c>
      <c r="G2" s="56"/>
      <c r="H2" s="56"/>
      <c r="I2" s="57" t="s">
        <v>64</v>
      </c>
      <c r="J2" s="58" t="s">
        <v>65</v>
      </c>
    </row>
    <row r="3" spans="1:10" ht="28.5" customHeight="1" x14ac:dyDescent="0.25">
      <c r="A3" s="56"/>
      <c r="B3" s="40">
        <v>2017</v>
      </c>
      <c r="C3" s="40">
        <v>2018</v>
      </c>
      <c r="D3" s="40">
        <v>2019</v>
      </c>
      <c r="E3" s="40" t="s">
        <v>66</v>
      </c>
      <c r="F3" s="40">
        <v>2016</v>
      </c>
      <c r="G3" s="40">
        <v>2017</v>
      </c>
      <c r="H3" s="40">
        <v>2018</v>
      </c>
      <c r="I3" s="57"/>
      <c r="J3" s="58"/>
    </row>
    <row r="4" spans="1:10" ht="15" x14ac:dyDescent="0.25">
      <c r="A4" s="59" t="s">
        <v>147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">
      <c r="A5" s="15" t="s">
        <v>121</v>
      </c>
      <c r="B5" s="12">
        <v>7</v>
      </c>
      <c r="C5" s="12">
        <v>10</v>
      </c>
      <c r="D5" s="12">
        <v>11</v>
      </c>
      <c r="E5" s="12">
        <f t="shared" ref="E5:E22" si="0">D5+H5</f>
        <v>11</v>
      </c>
      <c r="F5" s="12">
        <v>0</v>
      </c>
      <c r="G5" s="12">
        <v>0</v>
      </c>
      <c r="H5" s="12">
        <v>0</v>
      </c>
      <c r="I5" s="13">
        <f>AVERAGE(F5:H5)/E5</f>
        <v>0</v>
      </c>
      <c r="J5" s="15" t="str">
        <f>IF(I5&lt;0.01,"راكد",IF(I5&lt;0.15,"مشبع","مطلوب"))</f>
        <v>راكد</v>
      </c>
    </row>
    <row r="6" spans="1:10" x14ac:dyDescent="0.2">
      <c r="A6" s="15" t="s">
        <v>122</v>
      </c>
      <c r="B6" s="12">
        <v>37</v>
      </c>
      <c r="C6" s="12">
        <v>33</v>
      </c>
      <c r="D6" s="12">
        <v>39</v>
      </c>
      <c r="E6" s="12">
        <f t="shared" si="0"/>
        <v>39</v>
      </c>
      <c r="F6" s="12">
        <v>0</v>
      </c>
      <c r="G6" s="12">
        <v>1</v>
      </c>
      <c r="H6" s="12">
        <v>0</v>
      </c>
      <c r="I6" s="13">
        <f>AVERAGE(F6:H6)/E6</f>
        <v>8.5470085470085461E-3</v>
      </c>
      <c r="J6" s="15" t="str">
        <f>IF(I6&lt;0.01,"راكد",IF(I6&lt;0.15,"مشبع","مطلوب"))</f>
        <v>راكد</v>
      </c>
    </row>
    <row r="7" spans="1:10" x14ac:dyDescent="0.2">
      <c r="A7" s="15" t="s">
        <v>123</v>
      </c>
      <c r="B7" s="12">
        <v>24</v>
      </c>
      <c r="C7" s="12">
        <v>18</v>
      </c>
      <c r="D7" s="12">
        <v>17</v>
      </c>
      <c r="E7" s="12">
        <f t="shared" si="0"/>
        <v>17</v>
      </c>
      <c r="F7" s="12">
        <v>0</v>
      </c>
      <c r="G7" s="12">
        <v>0</v>
      </c>
      <c r="H7" s="12">
        <v>0</v>
      </c>
      <c r="I7" s="13">
        <f>AVERAGE(F7:H7)/E7</f>
        <v>0</v>
      </c>
      <c r="J7" s="15" t="str">
        <f>IF(I7&lt;0.01,"راكد",IF(I7&lt;0.15,"مشبع","مطلوب"))</f>
        <v>راكد</v>
      </c>
    </row>
    <row r="8" spans="1:10" x14ac:dyDescent="0.2">
      <c r="A8" s="15" t="s">
        <v>124</v>
      </c>
      <c r="B8" s="12">
        <v>11</v>
      </c>
      <c r="C8" s="12">
        <v>12</v>
      </c>
      <c r="D8" s="12">
        <v>12</v>
      </c>
      <c r="E8" s="12">
        <f t="shared" si="0"/>
        <v>12</v>
      </c>
      <c r="F8" s="12">
        <v>0</v>
      </c>
      <c r="G8" s="12">
        <v>0</v>
      </c>
      <c r="H8" s="12">
        <v>0</v>
      </c>
      <c r="I8" s="13">
        <f>AVERAGE(F8:H8)/E8</f>
        <v>0</v>
      </c>
      <c r="J8" s="15" t="str">
        <f>IF(I8&lt;0.01,"راكد",IF(I8&lt;0.15,"مشبع","مطلوب"))</f>
        <v>راكد</v>
      </c>
    </row>
    <row r="9" spans="1:10" x14ac:dyDescent="0.2">
      <c r="A9" s="15" t="s">
        <v>125</v>
      </c>
      <c r="B9" s="12">
        <v>14</v>
      </c>
      <c r="C9" s="12">
        <v>15</v>
      </c>
      <c r="D9" s="12">
        <v>17</v>
      </c>
      <c r="E9" s="12">
        <f t="shared" si="0"/>
        <v>17</v>
      </c>
      <c r="F9" s="12">
        <v>0</v>
      </c>
      <c r="G9" s="12">
        <v>1</v>
      </c>
      <c r="H9" s="12">
        <v>0</v>
      </c>
      <c r="I9" s="13">
        <f t="shared" ref="I9:I16" si="1">AVERAGE(F9:H9)/E9</f>
        <v>1.9607843137254902E-2</v>
      </c>
      <c r="J9" s="15" t="str">
        <f t="shared" ref="J9:J16" si="2">IF(I9&lt;0.01,"راكد",IF(I9&lt;0.15,"مشبع","مطلوب"))</f>
        <v>مشبع</v>
      </c>
    </row>
    <row r="10" spans="1:10" x14ac:dyDescent="0.2">
      <c r="A10" s="15" t="s">
        <v>138</v>
      </c>
      <c r="B10" s="12">
        <v>1</v>
      </c>
      <c r="C10" s="12">
        <v>1</v>
      </c>
      <c r="D10" s="12">
        <v>1</v>
      </c>
      <c r="E10" s="12">
        <f t="shared" si="0"/>
        <v>1</v>
      </c>
      <c r="F10" s="12">
        <v>0</v>
      </c>
      <c r="G10" s="12">
        <v>0</v>
      </c>
      <c r="H10" s="12">
        <v>0</v>
      </c>
      <c r="I10" s="13">
        <f t="shared" si="1"/>
        <v>0</v>
      </c>
      <c r="J10" s="15" t="str">
        <f t="shared" si="2"/>
        <v>راكد</v>
      </c>
    </row>
    <row r="11" spans="1:10" x14ac:dyDescent="0.2">
      <c r="A11" s="15" t="s">
        <v>126</v>
      </c>
      <c r="B11" s="12">
        <v>136</v>
      </c>
      <c r="C11" s="12">
        <v>130</v>
      </c>
      <c r="D11" s="12">
        <v>131</v>
      </c>
      <c r="E11" s="12">
        <f t="shared" si="0"/>
        <v>133</v>
      </c>
      <c r="F11" s="12">
        <v>1</v>
      </c>
      <c r="G11" s="12">
        <v>3</v>
      </c>
      <c r="H11" s="12">
        <v>2</v>
      </c>
      <c r="I11" s="13">
        <f t="shared" si="1"/>
        <v>1.5037593984962405E-2</v>
      </c>
      <c r="J11" s="15" t="str">
        <f t="shared" si="2"/>
        <v>مشبع</v>
      </c>
    </row>
    <row r="12" spans="1:10" x14ac:dyDescent="0.2">
      <c r="A12" s="15" t="s">
        <v>139</v>
      </c>
      <c r="B12" s="12">
        <v>0</v>
      </c>
      <c r="C12" s="12">
        <v>1</v>
      </c>
      <c r="D12" s="12">
        <v>0</v>
      </c>
      <c r="E12" s="12">
        <f t="shared" si="0"/>
        <v>1</v>
      </c>
      <c r="F12" s="12">
        <v>0</v>
      </c>
      <c r="G12" s="12">
        <v>0</v>
      </c>
      <c r="H12" s="12">
        <v>1</v>
      </c>
      <c r="I12" s="13">
        <f t="shared" si="1"/>
        <v>0.33333333333333331</v>
      </c>
      <c r="J12" s="15" t="str">
        <f t="shared" si="2"/>
        <v>مطلوب</v>
      </c>
    </row>
    <row r="13" spans="1:10" x14ac:dyDescent="0.2">
      <c r="A13" s="15" t="s">
        <v>127</v>
      </c>
      <c r="B13" s="12">
        <v>3</v>
      </c>
      <c r="C13" s="12">
        <v>1</v>
      </c>
      <c r="D13" s="12">
        <v>0</v>
      </c>
      <c r="E13" s="12">
        <f t="shared" si="0"/>
        <v>1</v>
      </c>
      <c r="F13" s="12">
        <v>0</v>
      </c>
      <c r="G13" s="12">
        <v>1</v>
      </c>
      <c r="H13" s="12">
        <v>1</v>
      </c>
      <c r="I13" s="13">
        <f t="shared" si="1"/>
        <v>0.66666666666666663</v>
      </c>
      <c r="J13" s="15" t="str">
        <f t="shared" si="2"/>
        <v>مطلوب</v>
      </c>
    </row>
    <row r="14" spans="1:10" x14ac:dyDescent="0.2">
      <c r="A14" s="15" t="s">
        <v>128</v>
      </c>
      <c r="B14" s="12">
        <v>64</v>
      </c>
      <c r="C14" s="12">
        <v>67</v>
      </c>
      <c r="D14" s="12">
        <v>85</v>
      </c>
      <c r="E14" s="12">
        <f t="shared" si="0"/>
        <v>87</v>
      </c>
      <c r="F14" s="12">
        <v>2</v>
      </c>
      <c r="G14" s="12">
        <v>0</v>
      </c>
      <c r="H14" s="12">
        <v>2</v>
      </c>
      <c r="I14" s="13">
        <f t="shared" si="1"/>
        <v>1.532567049808429E-2</v>
      </c>
      <c r="J14" s="15" t="str">
        <f t="shared" si="2"/>
        <v>مشبع</v>
      </c>
    </row>
    <row r="15" spans="1:10" x14ac:dyDescent="0.2">
      <c r="A15" s="15" t="s">
        <v>129</v>
      </c>
      <c r="B15" s="12">
        <v>2</v>
      </c>
      <c r="C15" s="12">
        <v>8</v>
      </c>
      <c r="D15" s="12">
        <v>2</v>
      </c>
      <c r="E15" s="12">
        <f t="shared" si="0"/>
        <v>8</v>
      </c>
      <c r="F15" s="12">
        <v>4</v>
      </c>
      <c r="G15" s="12">
        <v>4</v>
      </c>
      <c r="H15" s="12">
        <v>6</v>
      </c>
      <c r="I15" s="13">
        <f t="shared" si="1"/>
        <v>0.58333333333333337</v>
      </c>
      <c r="J15" s="15" t="str">
        <f t="shared" si="2"/>
        <v>مطلوب</v>
      </c>
    </row>
    <row r="16" spans="1:10" x14ac:dyDescent="0.2">
      <c r="A16" s="15" t="s">
        <v>130</v>
      </c>
      <c r="B16" s="12">
        <v>18</v>
      </c>
      <c r="C16" s="12">
        <v>17</v>
      </c>
      <c r="D16" s="12">
        <v>22</v>
      </c>
      <c r="E16" s="12">
        <f t="shared" si="0"/>
        <v>25</v>
      </c>
      <c r="F16" s="12">
        <v>3</v>
      </c>
      <c r="G16" s="12">
        <v>0</v>
      </c>
      <c r="H16" s="12">
        <v>3</v>
      </c>
      <c r="I16" s="13">
        <f t="shared" si="1"/>
        <v>0.08</v>
      </c>
      <c r="J16" s="15" t="str">
        <f t="shared" si="2"/>
        <v>مشبع</v>
      </c>
    </row>
    <row r="17" spans="1:10" x14ac:dyDescent="0.2">
      <c r="A17" s="15" t="s">
        <v>131</v>
      </c>
      <c r="B17" s="12">
        <v>8</v>
      </c>
      <c r="C17" s="12">
        <v>7</v>
      </c>
      <c r="D17" s="12">
        <v>8</v>
      </c>
      <c r="E17" s="12">
        <f t="shared" si="0"/>
        <v>8</v>
      </c>
      <c r="F17" s="12">
        <v>0</v>
      </c>
      <c r="G17" s="12">
        <v>0</v>
      </c>
      <c r="H17" s="12">
        <v>0</v>
      </c>
      <c r="I17" s="13">
        <f t="shared" ref="I17:I22" si="3">AVERAGE(F17:H17)/E17</f>
        <v>0</v>
      </c>
      <c r="J17" s="15" t="str">
        <f t="shared" ref="J17:J22" si="4">IF(I17&lt;0.01,"راكد",IF(I17&lt;0.15,"مشبع","مطلوب"))</f>
        <v>راكد</v>
      </c>
    </row>
    <row r="18" spans="1:10" x14ac:dyDescent="0.2">
      <c r="A18" s="15" t="s">
        <v>132</v>
      </c>
      <c r="B18" s="12">
        <v>17</v>
      </c>
      <c r="C18" s="12">
        <v>17</v>
      </c>
      <c r="D18" s="12">
        <v>15</v>
      </c>
      <c r="E18" s="12">
        <f t="shared" si="0"/>
        <v>17</v>
      </c>
      <c r="F18" s="12">
        <v>0</v>
      </c>
      <c r="G18" s="12">
        <v>1</v>
      </c>
      <c r="H18" s="12">
        <v>2</v>
      </c>
      <c r="I18" s="13">
        <f t="shared" si="3"/>
        <v>5.8823529411764705E-2</v>
      </c>
      <c r="J18" s="15" t="str">
        <f t="shared" si="4"/>
        <v>مشبع</v>
      </c>
    </row>
    <row r="19" spans="1:10" x14ac:dyDescent="0.2">
      <c r="A19" s="15" t="s">
        <v>133</v>
      </c>
      <c r="B19" s="12">
        <v>23</v>
      </c>
      <c r="C19" s="12">
        <v>16</v>
      </c>
      <c r="D19" s="12">
        <v>13</v>
      </c>
      <c r="E19" s="12">
        <f t="shared" si="0"/>
        <v>16</v>
      </c>
      <c r="F19" s="12">
        <v>0</v>
      </c>
      <c r="G19" s="12">
        <v>0</v>
      </c>
      <c r="H19" s="12">
        <v>3</v>
      </c>
      <c r="I19" s="13">
        <f t="shared" si="3"/>
        <v>6.25E-2</v>
      </c>
      <c r="J19" s="15" t="str">
        <f t="shared" si="4"/>
        <v>مشبع</v>
      </c>
    </row>
    <row r="20" spans="1:10" x14ac:dyDescent="0.2">
      <c r="A20" s="15" t="s">
        <v>140</v>
      </c>
      <c r="B20" s="12">
        <v>0</v>
      </c>
      <c r="C20" s="12">
        <v>1</v>
      </c>
      <c r="D20" s="12">
        <v>1</v>
      </c>
      <c r="E20" s="12">
        <f t="shared" si="0"/>
        <v>2</v>
      </c>
      <c r="F20" s="12">
        <v>4</v>
      </c>
      <c r="G20" s="12">
        <v>0</v>
      </c>
      <c r="H20" s="12">
        <v>1</v>
      </c>
      <c r="I20" s="13">
        <f t="shared" si="3"/>
        <v>0.83333333333333337</v>
      </c>
      <c r="J20" s="15" t="str">
        <f t="shared" si="4"/>
        <v>مطلوب</v>
      </c>
    </row>
    <row r="21" spans="1:10" x14ac:dyDescent="0.2">
      <c r="A21" s="15" t="s">
        <v>134</v>
      </c>
      <c r="B21" s="12">
        <v>36</v>
      </c>
      <c r="C21" s="12">
        <v>43</v>
      </c>
      <c r="D21" s="12">
        <v>48</v>
      </c>
      <c r="E21" s="12">
        <f t="shared" si="0"/>
        <v>48</v>
      </c>
      <c r="F21" s="12">
        <v>3</v>
      </c>
      <c r="G21" s="12">
        <v>0</v>
      </c>
      <c r="H21" s="12">
        <v>0</v>
      </c>
      <c r="I21" s="13">
        <f t="shared" si="3"/>
        <v>2.0833333333333332E-2</v>
      </c>
      <c r="J21" s="15" t="str">
        <f t="shared" si="4"/>
        <v>مشبع</v>
      </c>
    </row>
    <row r="22" spans="1:10" x14ac:dyDescent="0.2">
      <c r="A22" s="15" t="s">
        <v>135</v>
      </c>
      <c r="B22" s="12">
        <v>16</v>
      </c>
      <c r="C22" s="12">
        <v>16</v>
      </c>
      <c r="D22" s="12">
        <v>12</v>
      </c>
      <c r="E22" s="12">
        <f t="shared" si="0"/>
        <v>13</v>
      </c>
      <c r="F22" s="12">
        <v>0</v>
      </c>
      <c r="G22" s="12">
        <v>0</v>
      </c>
      <c r="H22" s="12">
        <v>1</v>
      </c>
      <c r="I22" s="13">
        <f t="shared" si="3"/>
        <v>2.564102564102564E-2</v>
      </c>
      <c r="J22" s="15" t="str">
        <f t="shared" si="4"/>
        <v>مشبع</v>
      </c>
    </row>
    <row r="23" spans="1:10" ht="15" x14ac:dyDescent="0.25">
      <c r="A23" s="59" t="s">
        <v>146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5" x14ac:dyDescent="0.25">
      <c r="A24" s="7" t="s">
        <v>80</v>
      </c>
      <c r="B24" s="8">
        <v>238</v>
      </c>
      <c r="C24" s="8">
        <v>275</v>
      </c>
      <c r="D24" s="8">
        <v>303</v>
      </c>
      <c r="E24" s="8">
        <f>D24+H24</f>
        <v>305</v>
      </c>
      <c r="F24" s="8">
        <v>1</v>
      </c>
      <c r="G24" s="8">
        <v>1</v>
      </c>
      <c r="H24" s="8">
        <v>2</v>
      </c>
      <c r="I24" s="10">
        <f>AVERAGE(F24:H24)/E24</f>
        <v>4.3715846994535519E-3</v>
      </c>
      <c r="J24" s="11" t="str">
        <f>IF(I24&lt;1%,"راكد",IF(I24&lt;15%,"مشبع","مطلوب"))</f>
        <v>راكد</v>
      </c>
    </row>
    <row r="25" spans="1:10" ht="15" x14ac:dyDescent="0.25">
      <c r="A25" s="11" t="s">
        <v>82</v>
      </c>
      <c r="B25" s="9">
        <v>81</v>
      </c>
      <c r="C25" s="9">
        <v>93</v>
      </c>
      <c r="D25" s="9">
        <v>101</v>
      </c>
      <c r="E25" s="8">
        <f>D25+H25</f>
        <v>101</v>
      </c>
      <c r="F25" s="8">
        <v>0</v>
      </c>
      <c r="G25" s="8">
        <v>0</v>
      </c>
      <c r="H25" s="8">
        <v>0</v>
      </c>
      <c r="I25" s="10">
        <f>AVERAGE(F25:H25)/E25</f>
        <v>0</v>
      </c>
      <c r="J25" s="11" t="str">
        <f>IF(I25&lt;1%,"راكد",IF(I25&lt;15%,"مشبع","مطلوب"))</f>
        <v>راكد</v>
      </c>
    </row>
    <row r="26" spans="1:10" ht="15" x14ac:dyDescent="0.25">
      <c r="A26" s="11" t="s">
        <v>83</v>
      </c>
      <c r="B26" s="9">
        <v>96</v>
      </c>
      <c r="C26" s="9">
        <v>113</v>
      </c>
      <c r="D26" s="9">
        <v>121</v>
      </c>
      <c r="E26" s="8">
        <f>D26+H26</f>
        <v>123</v>
      </c>
      <c r="F26" s="9">
        <v>1</v>
      </c>
      <c r="G26" s="9">
        <v>1</v>
      </c>
      <c r="H26" s="9">
        <v>2</v>
      </c>
      <c r="I26" s="10">
        <f>AVERAGE(F26:H26)/E26</f>
        <v>1.0840108401084011E-2</v>
      </c>
      <c r="J26" s="11" t="str">
        <f>IF(I26&lt;1%,"راكد",IF(I26&lt;15%,"مشبع","مطلوب"))</f>
        <v>مشبع</v>
      </c>
    </row>
    <row r="27" spans="1:10" ht="15" x14ac:dyDescent="0.25">
      <c r="A27" s="7" t="s">
        <v>94</v>
      </c>
      <c r="B27" s="8">
        <v>58</v>
      </c>
      <c r="C27" s="8">
        <v>81</v>
      </c>
      <c r="D27" s="8">
        <v>110</v>
      </c>
      <c r="E27" s="8">
        <f>D27+H27</f>
        <v>111</v>
      </c>
      <c r="F27" s="8">
        <v>1</v>
      </c>
      <c r="G27" s="8">
        <v>0</v>
      </c>
      <c r="H27" s="8">
        <v>1</v>
      </c>
      <c r="I27" s="10">
        <f>AVERAGE(F27:H27)/E27</f>
        <v>6.006006006006006E-3</v>
      </c>
      <c r="J27" s="11" t="str">
        <f>IF(I27&lt;1%,"راكد",IF(I27&lt;15%,"مشبع","مطلوب"))</f>
        <v>راكد</v>
      </c>
    </row>
    <row r="28" spans="1:10" ht="15" x14ac:dyDescent="0.25">
      <c r="A28" s="7" t="s">
        <v>103</v>
      </c>
      <c r="B28" s="8">
        <v>36</v>
      </c>
      <c r="C28" s="8">
        <v>50</v>
      </c>
      <c r="D28" s="8">
        <v>56</v>
      </c>
      <c r="E28" s="8">
        <f>D28+H28</f>
        <v>59</v>
      </c>
      <c r="F28" s="8">
        <v>0</v>
      </c>
      <c r="G28" s="8">
        <v>0</v>
      </c>
      <c r="H28" s="8">
        <v>3</v>
      </c>
      <c r="I28" s="10">
        <f>AVERAGE(F28:H28)/E28</f>
        <v>1.6949152542372881E-2</v>
      </c>
      <c r="J28" s="11" t="str">
        <f>IF(I28&lt;1%,"راكد",IF(I28&lt;15%,"مشبع","مطلوب"))</f>
        <v>مشبع</v>
      </c>
    </row>
    <row r="29" spans="1:10" ht="15" x14ac:dyDescent="0.25">
      <c r="A29" s="59" t="s">
        <v>148</v>
      </c>
      <c r="B29" s="60"/>
      <c r="C29" s="60"/>
      <c r="D29" s="60"/>
      <c r="E29" s="60"/>
      <c r="F29" s="60"/>
      <c r="G29" s="60"/>
      <c r="H29" s="60"/>
      <c r="I29" s="60"/>
      <c r="J29" s="61"/>
    </row>
    <row r="30" spans="1:10" x14ac:dyDescent="0.2">
      <c r="A30" s="11" t="s">
        <v>8</v>
      </c>
      <c r="B30" s="9">
        <v>172</v>
      </c>
      <c r="C30" s="9">
        <v>196</v>
      </c>
      <c r="D30" s="9">
        <v>205</v>
      </c>
      <c r="E30" s="9">
        <f t="shared" ref="E30:E61" si="5">D30+H30</f>
        <v>206</v>
      </c>
      <c r="F30" s="9">
        <v>0</v>
      </c>
      <c r="G30" s="9">
        <v>1</v>
      </c>
      <c r="H30" s="9">
        <v>1</v>
      </c>
      <c r="I30" s="10">
        <f t="shared" ref="I30:I61" si="6">AVERAGE(F30:H30)/E30</f>
        <v>3.2362459546925564E-3</v>
      </c>
      <c r="J30" s="11" t="str">
        <f t="shared" ref="J30:J40" si="7">IF(I30&lt;1%,"راكد",IF(I30&lt;15%,"مشبع","مطلوب"))</f>
        <v>راكد</v>
      </c>
    </row>
    <row r="31" spans="1:10" x14ac:dyDescent="0.2">
      <c r="A31" s="11" t="s">
        <v>0</v>
      </c>
      <c r="B31" s="9">
        <v>148</v>
      </c>
      <c r="C31" s="9">
        <v>155</v>
      </c>
      <c r="D31" s="9">
        <v>170</v>
      </c>
      <c r="E31" s="9">
        <f t="shared" si="5"/>
        <v>170</v>
      </c>
      <c r="F31" s="9">
        <v>1</v>
      </c>
      <c r="G31" s="9">
        <v>0</v>
      </c>
      <c r="H31" s="9">
        <v>0</v>
      </c>
      <c r="I31" s="10">
        <f t="shared" si="6"/>
        <v>1.9607843137254902E-3</v>
      </c>
      <c r="J31" s="11" t="str">
        <f t="shared" si="7"/>
        <v>راكد</v>
      </c>
    </row>
    <row r="32" spans="1:10" x14ac:dyDescent="0.2">
      <c r="A32" s="11" t="s">
        <v>5</v>
      </c>
      <c r="B32" s="9">
        <v>50</v>
      </c>
      <c r="C32" s="9">
        <v>63</v>
      </c>
      <c r="D32" s="9">
        <v>75</v>
      </c>
      <c r="E32" s="9">
        <f t="shared" si="5"/>
        <v>75</v>
      </c>
      <c r="F32" s="9">
        <v>0</v>
      </c>
      <c r="G32" s="9">
        <v>1</v>
      </c>
      <c r="H32" s="9">
        <v>0</v>
      </c>
      <c r="I32" s="10">
        <f t="shared" si="6"/>
        <v>4.4444444444444444E-3</v>
      </c>
      <c r="J32" s="11" t="str">
        <f t="shared" si="7"/>
        <v>راكد</v>
      </c>
    </row>
    <row r="33" spans="1:10" x14ac:dyDescent="0.2">
      <c r="A33" s="11" t="s">
        <v>6</v>
      </c>
      <c r="B33" s="9">
        <v>63</v>
      </c>
      <c r="C33" s="9">
        <v>66</v>
      </c>
      <c r="D33" s="9">
        <v>72</v>
      </c>
      <c r="E33" s="9">
        <f t="shared" si="5"/>
        <v>72</v>
      </c>
      <c r="F33" s="9">
        <v>0</v>
      </c>
      <c r="G33" s="9">
        <v>0</v>
      </c>
      <c r="H33" s="9">
        <v>0</v>
      </c>
      <c r="I33" s="10">
        <f t="shared" si="6"/>
        <v>0</v>
      </c>
      <c r="J33" s="11" t="str">
        <f t="shared" si="7"/>
        <v>راكد</v>
      </c>
    </row>
    <row r="34" spans="1:10" x14ac:dyDescent="0.2">
      <c r="A34" s="11" t="s">
        <v>7</v>
      </c>
      <c r="B34" s="9">
        <v>44</v>
      </c>
      <c r="C34" s="9">
        <v>44</v>
      </c>
      <c r="D34" s="9">
        <v>48</v>
      </c>
      <c r="E34" s="9">
        <f t="shared" si="5"/>
        <v>48</v>
      </c>
      <c r="F34" s="9">
        <v>0</v>
      </c>
      <c r="G34" s="9">
        <v>0</v>
      </c>
      <c r="H34" s="9">
        <v>0</v>
      </c>
      <c r="I34" s="10">
        <f t="shared" si="6"/>
        <v>0</v>
      </c>
      <c r="J34" s="11" t="str">
        <f t="shared" si="7"/>
        <v>راكد</v>
      </c>
    </row>
    <row r="35" spans="1:10" x14ac:dyDescent="0.2">
      <c r="A35" s="11" t="s">
        <v>1</v>
      </c>
      <c r="B35" s="9">
        <v>4</v>
      </c>
      <c r="C35" s="9">
        <v>19</v>
      </c>
      <c r="D35" s="9">
        <v>22</v>
      </c>
      <c r="E35" s="9">
        <f t="shared" si="5"/>
        <v>22</v>
      </c>
      <c r="F35" s="9">
        <v>0</v>
      </c>
      <c r="G35" s="9">
        <v>0</v>
      </c>
      <c r="H35" s="9">
        <v>0</v>
      </c>
      <c r="I35" s="10">
        <f t="shared" si="6"/>
        <v>0</v>
      </c>
      <c r="J35" s="11" t="str">
        <f t="shared" si="7"/>
        <v>راكد</v>
      </c>
    </row>
    <row r="36" spans="1:10" x14ac:dyDescent="0.2">
      <c r="A36" s="11" t="s">
        <v>2</v>
      </c>
      <c r="B36" s="9">
        <v>10</v>
      </c>
      <c r="C36" s="9">
        <v>12</v>
      </c>
      <c r="D36" s="9">
        <v>11</v>
      </c>
      <c r="E36" s="9">
        <f t="shared" si="5"/>
        <v>11</v>
      </c>
      <c r="F36" s="9">
        <v>0</v>
      </c>
      <c r="G36" s="9">
        <v>0</v>
      </c>
      <c r="H36" s="9">
        <v>0</v>
      </c>
      <c r="I36" s="10">
        <f t="shared" si="6"/>
        <v>0</v>
      </c>
      <c r="J36" s="11" t="str">
        <f t="shared" si="7"/>
        <v>راكد</v>
      </c>
    </row>
    <row r="37" spans="1:10" x14ac:dyDescent="0.2">
      <c r="A37" s="11" t="s">
        <v>3</v>
      </c>
      <c r="B37" s="9">
        <v>9</v>
      </c>
      <c r="C37" s="9">
        <v>9</v>
      </c>
      <c r="D37" s="9">
        <v>8</v>
      </c>
      <c r="E37" s="9">
        <f t="shared" si="5"/>
        <v>8</v>
      </c>
      <c r="F37" s="9">
        <v>0</v>
      </c>
      <c r="G37" s="9">
        <v>0</v>
      </c>
      <c r="H37" s="9">
        <v>0</v>
      </c>
      <c r="I37" s="10">
        <f t="shared" si="6"/>
        <v>0</v>
      </c>
      <c r="J37" s="11" t="str">
        <f t="shared" si="7"/>
        <v>راكد</v>
      </c>
    </row>
    <row r="38" spans="1:10" x14ac:dyDescent="0.2">
      <c r="A38" s="11" t="s">
        <v>46</v>
      </c>
      <c r="B38" s="9">
        <v>4</v>
      </c>
      <c r="C38" s="9">
        <v>5</v>
      </c>
      <c r="D38" s="9">
        <v>6</v>
      </c>
      <c r="E38" s="9">
        <f t="shared" si="5"/>
        <v>6</v>
      </c>
      <c r="F38" s="9">
        <v>0</v>
      </c>
      <c r="G38" s="9">
        <v>0</v>
      </c>
      <c r="H38" s="9">
        <v>0</v>
      </c>
      <c r="I38" s="10">
        <f t="shared" si="6"/>
        <v>0</v>
      </c>
      <c r="J38" s="11" t="str">
        <f t="shared" si="7"/>
        <v>راكد</v>
      </c>
    </row>
    <row r="39" spans="1:10" x14ac:dyDescent="0.2">
      <c r="A39" s="11" t="s">
        <v>4</v>
      </c>
      <c r="B39" s="9">
        <v>2</v>
      </c>
      <c r="C39" s="9">
        <v>3</v>
      </c>
      <c r="D39" s="9">
        <v>3</v>
      </c>
      <c r="E39" s="9">
        <f t="shared" si="5"/>
        <v>3</v>
      </c>
      <c r="F39" s="9">
        <v>0</v>
      </c>
      <c r="G39" s="9">
        <v>0</v>
      </c>
      <c r="H39" s="9">
        <v>0</v>
      </c>
      <c r="I39" s="10">
        <f t="shared" si="6"/>
        <v>0</v>
      </c>
      <c r="J39" s="11" t="str">
        <f t="shared" si="7"/>
        <v>راكد</v>
      </c>
    </row>
    <row r="40" spans="1:10" x14ac:dyDescent="0.2">
      <c r="A40" s="11" t="s">
        <v>47</v>
      </c>
      <c r="B40" s="9">
        <v>1</v>
      </c>
      <c r="C40" s="9">
        <v>1</v>
      </c>
      <c r="D40" s="9">
        <v>1</v>
      </c>
      <c r="E40" s="9">
        <f t="shared" si="5"/>
        <v>1</v>
      </c>
      <c r="F40" s="9">
        <v>0</v>
      </c>
      <c r="G40" s="9">
        <v>0</v>
      </c>
      <c r="H40" s="9">
        <v>0</v>
      </c>
      <c r="I40" s="10">
        <f t="shared" si="6"/>
        <v>0</v>
      </c>
      <c r="J40" s="11" t="str">
        <f t="shared" si="7"/>
        <v>راكد</v>
      </c>
    </row>
    <row r="41" spans="1:10" ht="15" x14ac:dyDescent="0.25">
      <c r="A41" s="59" t="s">
        <v>149</v>
      </c>
      <c r="B41" s="60"/>
      <c r="C41" s="60"/>
      <c r="D41" s="60"/>
      <c r="E41" s="60"/>
      <c r="F41" s="60"/>
      <c r="G41" s="60"/>
      <c r="H41" s="60"/>
      <c r="I41" s="60"/>
      <c r="J41" s="61"/>
    </row>
    <row r="42" spans="1:10" x14ac:dyDescent="0.2">
      <c r="A42" s="11" t="s">
        <v>14</v>
      </c>
      <c r="B42" s="9">
        <v>253</v>
      </c>
      <c r="C42" s="9">
        <v>294</v>
      </c>
      <c r="D42" s="9">
        <v>333</v>
      </c>
      <c r="E42" s="9">
        <f t="shared" si="5"/>
        <v>343</v>
      </c>
      <c r="F42" s="9">
        <v>3</v>
      </c>
      <c r="G42" s="9">
        <v>6</v>
      </c>
      <c r="H42" s="9">
        <v>10</v>
      </c>
      <c r="I42" s="10">
        <f t="shared" si="6"/>
        <v>1.84645286686103E-2</v>
      </c>
      <c r="J42" s="11" t="str">
        <f t="shared" ref="J42:J47" si="8">IF(I42&lt;1%,"راكد",IF(I42&lt;15%,"مشبع","مطلوب"))</f>
        <v>مشبع</v>
      </c>
    </row>
    <row r="43" spans="1:10" x14ac:dyDescent="0.2">
      <c r="A43" s="11" t="s">
        <v>13</v>
      </c>
      <c r="B43" s="9">
        <v>167</v>
      </c>
      <c r="C43" s="9">
        <v>196</v>
      </c>
      <c r="D43" s="9">
        <v>221</v>
      </c>
      <c r="E43" s="9">
        <f t="shared" si="5"/>
        <v>221</v>
      </c>
      <c r="F43" s="9">
        <v>0</v>
      </c>
      <c r="G43" s="9">
        <v>0</v>
      </c>
      <c r="H43" s="9">
        <v>0</v>
      </c>
      <c r="I43" s="10">
        <f t="shared" si="6"/>
        <v>0</v>
      </c>
      <c r="J43" s="11" t="str">
        <f t="shared" si="8"/>
        <v>راكد</v>
      </c>
    </row>
    <row r="44" spans="1:10" x14ac:dyDescent="0.2">
      <c r="A44" s="11" t="s">
        <v>9</v>
      </c>
      <c r="B44" s="9">
        <v>92</v>
      </c>
      <c r="C44" s="9">
        <v>99</v>
      </c>
      <c r="D44" s="9">
        <v>104</v>
      </c>
      <c r="E44" s="9">
        <f t="shared" si="5"/>
        <v>105</v>
      </c>
      <c r="F44" s="9">
        <v>0</v>
      </c>
      <c r="G44" s="9">
        <v>0</v>
      </c>
      <c r="H44" s="9">
        <v>1</v>
      </c>
      <c r="I44" s="10">
        <f t="shared" si="6"/>
        <v>3.1746031746031746E-3</v>
      </c>
      <c r="J44" s="11" t="str">
        <f t="shared" si="8"/>
        <v>راكد</v>
      </c>
    </row>
    <row r="45" spans="1:10" x14ac:dyDescent="0.2">
      <c r="A45" s="11" t="s">
        <v>12</v>
      </c>
      <c r="B45" s="9">
        <v>27</v>
      </c>
      <c r="C45" s="9">
        <v>28</v>
      </c>
      <c r="D45" s="9">
        <v>28</v>
      </c>
      <c r="E45" s="9">
        <f t="shared" si="5"/>
        <v>28</v>
      </c>
      <c r="F45" s="9">
        <v>0</v>
      </c>
      <c r="G45" s="9">
        <v>1</v>
      </c>
      <c r="H45" s="9">
        <v>0</v>
      </c>
      <c r="I45" s="10">
        <f t="shared" si="6"/>
        <v>1.1904761904761904E-2</v>
      </c>
      <c r="J45" s="11" t="s">
        <v>73</v>
      </c>
    </row>
    <row r="46" spans="1:10" x14ac:dyDescent="0.2">
      <c r="A46" s="11" t="s">
        <v>11</v>
      </c>
      <c r="B46" s="9">
        <v>11</v>
      </c>
      <c r="C46" s="9">
        <v>13</v>
      </c>
      <c r="D46" s="9">
        <v>17</v>
      </c>
      <c r="E46" s="9">
        <f t="shared" si="5"/>
        <v>17</v>
      </c>
      <c r="F46" s="9">
        <v>0</v>
      </c>
      <c r="G46" s="9">
        <v>0</v>
      </c>
      <c r="H46" s="9">
        <v>0</v>
      </c>
      <c r="I46" s="10">
        <f t="shared" si="6"/>
        <v>0</v>
      </c>
      <c r="J46" s="11" t="str">
        <f t="shared" si="8"/>
        <v>راكد</v>
      </c>
    </row>
    <row r="47" spans="1:10" x14ac:dyDescent="0.2">
      <c r="A47" s="11" t="s">
        <v>10</v>
      </c>
      <c r="B47" s="9">
        <v>1</v>
      </c>
      <c r="C47" s="9">
        <v>0</v>
      </c>
      <c r="D47" s="9">
        <v>1</v>
      </c>
      <c r="E47" s="9">
        <f t="shared" si="5"/>
        <v>1</v>
      </c>
      <c r="F47" s="9">
        <v>0</v>
      </c>
      <c r="G47" s="9">
        <v>0</v>
      </c>
      <c r="H47" s="9">
        <v>0</v>
      </c>
      <c r="I47" s="10">
        <f t="shared" si="6"/>
        <v>0</v>
      </c>
      <c r="J47" s="11" t="str">
        <f t="shared" si="8"/>
        <v>راكد</v>
      </c>
    </row>
    <row r="48" spans="1:10" ht="15" x14ac:dyDescent="0.25">
      <c r="A48" s="59" t="s">
        <v>150</v>
      </c>
      <c r="B48" s="60"/>
      <c r="C48" s="60"/>
      <c r="D48" s="60"/>
      <c r="E48" s="60"/>
      <c r="F48" s="60"/>
      <c r="G48" s="60"/>
      <c r="H48" s="60"/>
      <c r="I48" s="60"/>
      <c r="J48" s="61"/>
    </row>
    <row r="49" spans="1:10" x14ac:dyDescent="0.2">
      <c r="A49" s="11" t="s">
        <v>17</v>
      </c>
      <c r="B49" s="9">
        <v>645</v>
      </c>
      <c r="C49" s="9">
        <v>681</v>
      </c>
      <c r="D49" s="9">
        <v>709</v>
      </c>
      <c r="E49" s="9">
        <f t="shared" si="5"/>
        <v>713</v>
      </c>
      <c r="F49" s="9">
        <v>16</v>
      </c>
      <c r="G49" s="9">
        <v>5</v>
      </c>
      <c r="H49" s="9">
        <v>4</v>
      </c>
      <c r="I49" s="10">
        <f t="shared" si="6"/>
        <v>1.168770453482936E-2</v>
      </c>
      <c r="J49" s="11" t="str">
        <f t="shared" ref="J49:J80" si="9">IF(I49&lt;1%,"راكد",IF(I49&lt;15%,"مشبع","مطلوب"))</f>
        <v>مشبع</v>
      </c>
    </row>
    <row r="50" spans="1:10" x14ac:dyDescent="0.2">
      <c r="A50" s="11" t="s">
        <v>28</v>
      </c>
      <c r="B50" s="9">
        <v>432</v>
      </c>
      <c r="C50" s="9">
        <v>500</v>
      </c>
      <c r="D50" s="9">
        <v>560</v>
      </c>
      <c r="E50" s="9">
        <f t="shared" si="5"/>
        <v>562</v>
      </c>
      <c r="F50" s="9">
        <v>5</v>
      </c>
      <c r="G50" s="9">
        <v>2</v>
      </c>
      <c r="H50" s="9">
        <v>2</v>
      </c>
      <c r="I50" s="10">
        <f t="shared" si="6"/>
        <v>5.3380782918149468E-3</v>
      </c>
      <c r="J50" s="11" t="str">
        <f t="shared" si="9"/>
        <v>راكد</v>
      </c>
    </row>
    <row r="51" spans="1:10" x14ac:dyDescent="0.2">
      <c r="A51" s="11" t="s">
        <v>20</v>
      </c>
      <c r="B51" s="9">
        <v>534</v>
      </c>
      <c r="C51" s="9">
        <v>544</v>
      </c>
      <c r="D51" s="9">
        <v>549</v>
      </c>
      <c r="E51" s="9">
        <f t="shared" si="5"/>
        <v>552</v>
      </c>
      <c r="F51" s="9">
        <v>6</v>
      </c>
      <c r="G51" s="9">
        <v>6</v>
      </c>
      <c r="H51" s="9">
        <v>3</v>
      </c>
      <c r="I51" s="10">
        <f t="shared" si="6"/>
        <v>9.057971014492754E-3</v>
      </c>
      <c r="J51" s="11" t="str">
        <f t="shared" si="9"/>
        <v>راكد</v>
      </c>
    </row>
    <row r="52" spans="1:10" x14ac:dyDescent="0.2">
      <c r="A52" s="11" t="s">
        <v>24</v>
      </c>
      <c r="B52" s="9">
        <v>463</v>
      </c>
      <c r="C52" s="9">
        <v>481</v>
      </c>
      <c r="D52" s="9">
        <v>458</v>
      </c>
      <c r="E52" s="9">
        <f t="shared" si="5"/>
        <v>463</v>
      </c>
      <c r="F52" s="9">
        <v>17</v>
      </c>
      <c r="G52" s="9">
        <v>2</v>
      </c>
      <c r="H52" s="9">
        <v>5</v>
      </c>
      <c r="I52" s="10">
        <f t="shared" si="6"/>
        <v>1.7278617710583154E-2</v>
      </c>
      <c r="J52" s="11" t="str">
        <f t="shared" si="9"/>
        <v>مشبع</v>
      </c>
    </row>
    <row r="53" spans="1:10" x14ac:dyDescent="0.2">
      <c r="A53" s="11" t="s">
        <v>30</v>
      </c>
      <c r="B53" s="9">
        <v>351</v>
      </c>
      <c r="C53" s="9">
        <v>408</v>
      </c>
      <c r="D53" s="9">
        <v>447</v>
      </c>
      <c r="E53" s="9">
        <f t="shared" si="5"/>
        <v>449</v>
      </c>
      <c r="F53" s="9">
        <v>1</v>
      </c>
      <c r="G53" s="9">
        <v>0</v>
      </c>
      <c r="H53" s="9">
        <v>2</v>
      </c>
      <c r="I53" s="10">
        <f t="shared" si="6"/>
        <v>2.2271714922048997E-3</v>
      </c>
      <c r="J53" s="11" t="str">
        <f t="shared" si="9"/>
        <v>راكد</v>
      </c>
    </row>
    <row r="54" spans="1:10" x14ac:dyDescent="0.2">
      <c r="A54" s="11" t="s">
        <v>29</v>
      </c>
      <c r="B54" s="9">
        <v>387</v>
      </c>
      <c r="C54" s="9">
        <v>414</v>
      </c>
      <c r="D54" s="9">
        <v>434</v>
      </c>
      <c r="E54" s="9">
        <f t="shared" si="5"/>
        <v>435</v>
      </c>
      <c r="F54" s="9">
        <v>2</v>
      </c>
      <c r="G54" s="9">
        <v>0</v>
      </c>
      <c r="H54" s="9">
        <v>1</v>
      </c>
      <c r="I54" s="10">
        <f t="shared" si="6"/>
        <v>2.2988505747126436E-3</v>
      </c>
      <c r="J54" s="11" t="str">
        <f t="shared" si="9"/>
        <v>راكد</v>
      </c>
    </row>
    <row r="55" spans="1:10" x14ac:dyDescent="0.2">
      <c r="A55" s="11" t="s">
        <v>21</v>
      </c>
      <c r="B55" s="9">
        <v>249</v>
      </c>
      <c r="C55" s="9">
        <v>276</v>
      </c>
      <c r="D55" s="9">
        <v>302</v>
      </c>
      <c r="E55" s="9">
        <f t="shared" si="5"/>
        <v>304</v>
      </c>
      <c r="F55" s="9">
        <v>0</v>
      </c>
      <c r="G55" s="9">
        <v>0</v>
      </c>
      <c r="H55" s="9">
        <v>2</v>
      </c>
      <c r="I55" s="10">
        <f t="shared" si="6"/>
        <v>2.1929824561403508E-3</v>
      </c>
      <c r="J55" s="11" t="str">
        <f t="shared" si="9"/>
        <v>راكد</v>
      </c>
    </row>
    <row r="56" spans="1:10" x14ac:dyDescent="0.2">
      <c r="A56" s="11" t="s">
        <v>18</v>
      </c>
      <c r="B56" s="9">
        <v>290</v>
      </c>
      <c r="C56" s="9">
        <v>299</v>
      </c>
      <c r="D56" s="9">
        <v>294</v>
      </c>
      <c r="E56" s="9">
        <f t="shared" si="5"/>
        <v>301</v>
      </c>
      <c r="F56" s="9">
        <v>9</v>
      </c>
      <c r="G56" s="9">
        <v>0</v>
      </c>
      <c r="H56" s="9">
        <v>7</v>
      </c>
      <c r="I56" s="10">
        <f t="shared" si="6"/>
        <v>1.7718715393133997E-2</v>
      </c>
      <c r="J56" s="11" t="str">
        <f t="shared" si="9"/>
        <v>مشبع</v>
      </c>
    </row>
    <row r="57" spans="1:10" x14ac:dyDescent="0.2">
      <c r="A57" s="11" t="s">
        <v>27</v>
      </c>
      <c r="B57" s="9">
        <v>193</v>
      </c>
      <c r="C57" s="9">
        <v>217</v>
      </c>
      <c r="D57" s="9">
        <v>247</v>
      </c>
      <c r="E57" s="9">
        <f t="shared" si="5"/>
        <v>257</v>
      </c>
      <c r="F57" s="9">
        <v>15</v>
      </c>
      <c r="G57" s="9">
        <v>4</v>
      </c>
      <c r="H57" s="9">
        <v>10</v>
      </c>
      <c r="I57" s="10">
        <f t="shared" si="6"/>
        <v>3.7613488975356678E-2</v>
      </c>
      <c r="J57" s="11" t="str">
        <f t="shared" si="9"/>
        <v>مشبع</v>
      </c>
    </row>
    <row r="58" spans="1:10" x14ac:dyDescent="0.2">
      <c r="A58" s="11" t="s">
        <v>39</v>
      </c>
      <c r="B58" s="9">
        <v>235</v>
      </c>
      <c r="C58" s="9">
        <v>234</v>
      </c>
      <c r="D58" s="9">
        <v>225</v>
      </c>
      <c r="E58" s="9">
        <f t="shared" si="5"/>
        <v>228</v>
      </c>
      <c r="F58" s="9">
        <v>4</v>
      </c>
      <c r="G58" s="9">
        <v>2</v>
      </c>
      <c r="H58" s="9">
        <v>3</v>
      </c>
      <c r="I58" s="10">
        <f t="shared" si="6"/>
        <v>1.3157894736842105E-2</v>
      </c>
      <c r="J58" s="11" t="str">
        <f t="shared" si="9"/>
        <v>مشبع</v>
      </c>
    </row>
    <row r="59" spans="1:10" x14ac:dyDescent="0.2">
      <c r="A59" s="11" t="s">
        <v>25</v>
      </c>
      <c r="B59" s="9">
        <v>134</v>
      </c>
      <c r="C59" s="9">
        <v>147</v>
      </c>
      <c r="D59" s="9">
        <v>153</v>
      </c>
      <c r="E59" s="9">
        <f t="shared" si="5"/>
        <v>153</v>
      </c>
      <c r="F59" s="9">
        <v>5</v>
      </c>
      <c r="G59" s="9">
        <v>1</v>
      </c>
      <c r="H59" s="9">
        <v>0</v>
      </c>
      <c r="I59" s="10">
        <f t="shared" si="6"/>
        <v>1.3071895424836602E-2</v>
      </c>
      <c r="J59" s="11" t="str">
        <f t="shared" si="9"/>
        <v>مشبع</v>
      </c>
    </row>
    <row r="60" spans="1:10" x14ac:dyDescent="0.2">
      <c r="A60" s="11" t="s">
        <v>33</v>
      </c>
      <c r="B60" s="9">
        <v>126</v>
      </c>
      <c r="C60" s="9">
        <v>128</v>
      </c>
      <c r="D60" s="9">
        <v>126</v>
      </c>
      <c r="E60" s="9">
        <f t="shared" si="5"/>
        <v>129</v>
      </c>
      <c r="F60" s="9">
        <v>3</v>
      </c>
      <c r="G60" s="9">
        <v>0</v>
      </c>
      <c r="H60" s="9">
        <v>3</v>
      </c>
      <c r="I60" s="10">
        <f t="shared" si="6"/>
        <v>1.5503875968992248E-2</v>
      </c>
      <c r="J60" s="11" t="str">
        <f t="shared" si="9"/>
        <v>مشبع</v>
      </c>
    </row>
    <row r="61" spans="1:10" x14ac:dyDescent="0.2">
      <c r="A61" s="11" t="s">
        <v>34</v>
      </c>
      <c r="B61" s="9">
        <v>102</v>
      </c>
      <c r="C61" s="9">
        <v>110</v>
      </c>
      <c r="D61" s="9">
        <v>120</v>
      </c>
      <c r="E61" s="9">
        <f t="shared" si="5"/>
        <v>124</v>
      </c>
      <c r="F61" s="9">
        <v>2</v>
      </c>
      <c r="G61" s="9">
        <v>3</v>
      </c>
      <c r="H61" s="9">
        <v>4</v>
      </c>
      <c r="I61" s="10">
        <f t="shared" si="6"/>
        <v>2.4193548387096774E-2</v>
      </c>
      <c r="J61" s="11" t="str">
        <f t="shared" si="9"/>
        <v>مشبع</v>
      </c>
    </row>
    <row r="62" spans="1:10" x14ac:dyDescent="0.2">
      <c r="A62" s="11" t="s">
        <v>15</v>
      </c>
      <c r="B62" s="9">
        <v>104</v>
      </c>
      <c r="C62" s="9">
        <v>108</v>
      </c>
      <c r="D62" s="9">
        <v>118</v>
      </c>
      <c r="E62" s="9">
        <f t="shared" ref="E62:E86" si="10">D62+H62</f>
        <v>121</v>
      </c>
      <c r="F62" s="9">
        <v>0</v>
      </c>
      <c r="G62" s="9">
        <v>0</v>
      </c>
      <c r="H62" s="9">
        <v>3</v>
      </c>
      <c r="I62" s="10">
        <f t="shared" ref="I62:I80" si="11">AVERAGE(F62:H62)/E62</f>
        <v>8.2644628099173556E-3</v>
      </c>
      <c r="J62" s="11" t="str">
        <f t="shared" si="9"/>
        <v>راكد</v>
      </c>
    </row>
    <row r="63" spans="1:10" x14ac:dyDescent="0.2">
      <c r="A63" s="11" t="s">
        <v>16</v>
      </c>
      <c r="B63" s="9">
        <v>82</v>
      </c>
      <c r="C63" s="9">
        <v>99</v>
      </c>
      <c r="D63" s="9">
        <v>101</v>
      </c>
      <c r="E63" s="9">
        <f t="shared" si="10"/>
        <v>102</v>
      </c>
      <c r="F63" s="9">
        <v>0</v>
      </c>
      <c r="G63" s="9">
        <v>0</v>
      </c>
      <c r="H63" s="9">
        <v>1</v>
      </c>
      <c r="I63" s="10">
        <f t="shared" si="11"/>
        <v>3.26797385620915E-3</v>
      </c>
      <c r="J63" s="11" t="str">
        <f t="shared" si="9"/>
        <v>راكد</v>
      </c>
    </row>
    <row r="64" spans="1:10" x14ac:dyDescent="0.2">
      <c r="A64" s="11" t="s">
        <v>32</v>
      </c>
      <c r="B64" s="9">
        <v>63</v>
      </c>
      <c r="C64" s="9">
        <v>78</v>
      </c>
      <c r="D64" s="9">
        <v>85</v>
      </c>
      <c r="E64" s="9">
        <f t="shared" si="10"/>
        <v>88</v>
      </c>
      <c r="F64" s="9">
        <v>0</v>
      </c>
      <c r="G64" s="9">
        <v>1</v>
      </c>
      <c r="H64" s="9">
        <v>3</v>
      </c>
      <c r="I64" s="10">
        <f t="shared" si="11"/>
        <v>1.515151515151515E-2</v>
      </c>
      <c r="J64" s="11" t="str">
        <f t="shared" si="9"/>
        <v>مشبع</v>
      </c>
    </row>
    <row r="65" spans="1:10" x14ac:dyDescent="0.2">
      <c r="A65" s="11" t="s">
        <v>35</v>
      </c>
      <c r="B65" s="9">
        <v>67</v>
      </c>
      <c r="C65" s="9">
        <v>69</v>
      </c>
      <c r="D65" s="9">
        <v>71</v>
      </c>
      <c r="E65" s="9">
        <f t="shared" si="10"/>
        <v>71</v>
      </c>
      <c r="F65" s="9">
        <v>0</v>
      </c>
      <c r="G65" s="9">
        <v>0</v>
      </c>
      <c r="H65" s="9">
        <v>0</v>
      </c>
      <c r="I65" s="10">
        <f t="shared" si="11"/>
        <v>0</v>
      </c>
      <c r="J65" s="11" t="str">
        <f t="shared" si="9"/>
        <v>راكد</v>
      </c>
    </row>
    <row r="66" spans="1:10" x14ac:dyDescent="0.2">
      <c r="A66" s="11" t="s">
        <v>23</v>
      </c>
      <c r="B66" s="9">
        <v>47</v>
      </c>
      <c r="C66" s="9">
        <v>55</v>
      </c>
      <c r="D66" s="9">
        <v>54</v>
      </c>
      <c r="E66" s="9">
        <f t="shared" si="10"/>
        <v>57</v>
      </c>
      <c r="F66" s="9">
        <v>4</v>
      </c>
      <c r="G66" s="9">
        <v>3</v>
      </c>
      <c r="H66" s="9">
        <v>3</v>
      </c>
      <c r="I66" s="10">
        <f t="shared" si="11"/>
        <v>5.8479532163742694E-2</v>
      </c>
      <c r="J66" s="11" t="str">
        <f t="shared" si="9"/>
        <v>مشبع</v>
      </c>
    </row>
    <row r="67" spans="1:10" x14ac:dyDescent="0.2">
      <c r="A67" s="11" t="s">
        <v>50</v>
      </c>
      <c r="B67" s="9">
        <v>56</v>
      </c>
      <c r="C67" s="9">
        <v>55</v>
      </c>
      <c r="D67" s="9">
        <v>51</v>
      </c>
      <c r="E67" s="9">
        <f t="shared" si="10"/>
        <v>53</v>
      </c>
      <c r="F67" s="9">
        <v>0</v>
      </c>
      <c r="G67" s="9">
        <v>0</v>
      </c>
      <c r="H67" s="9">
        <v>2</v>
      </c>
      <c r="I67" s="10">
        <f t="shared" si="11"/>
        <v>1.2578616352201257E-2</v>
      </c>
      <c r="J67" s="11" t="s">
        <v>145</v>
      </c>
    </row>
    <row r="68" spans="1:10" x14ac:dyDescent="0.2">
      <c r="A68" s="11" t="s">
        <v>26</v>
      </c>
      <c r="B68" s="9">
        <v>49</v>
      </c>
      <c r="C68" s="9">
        <v>52</v>
      </c>
      <c r="D68" s="9">
        <v>52</v>
      </c>
      <c r="E68" s="9">
        <f t="shared" si="10"/>
        <v>52</v>
      </c>
      <c r="F68" s="9">
        <v>0</v>
      </c>
      <c r="G68" s="9">
        <v>0</v>
      </c>
      <c r="H68" s="9">
        <v>0</v>
      </c>
      <c r="I68" s="10">
        <f t="shared" si="11"/>
        <v>0</v>
      </c>
      <c r="J68" s="11" t="str">
        <f t="shared" si="9"/>
        <v>راكد</v>
      </c>
    </row>
    <row r="69" spans="1:10" x14ac:dyDescent="0.2">
      <c r="A69" s="11" t="s">
        <v>48</v>
      </c>
      <c r="B69" s="9">
        <v>49</v>
      </c>
      <c r="C69" s="9">
        <v>50</v>
      </c>
      <c r="D69" s="9">
        <v>48</v>
      </c>
      <c r="E69" s="9">
        <f t="shared" si="10"/>
        <v>51</v>
      </c>
      <c r="F69" s="9">
        <v>1</v>
      </c>
      <c r="G69" s="9">
        <v>0</v>
      </c>
      <c r="H69" s="9">
        <v>3</v>
      </c>
      <c r="I69" s="10">
        <f t="shared" si="11"/>
        <v>2.61437908496732E-2</v>
      </c>
      <c r="J69" s="11" t="str">
        <f t="shared" si="9"/>
        <v>مشبع</v>
      </c>
    </row>
    <row r="70" spans="1:10" x14ac:dyDescent="0.2">
      <c r="A70" s="11" t="s">
        <v>22</v>
      </c>
      <c r="B70" s="9">
        <v>31</v>
      </c>
      <c r="C70" s="9">
        <v>48</v>
      </c>
      <c r="D70" s="9">
        <v>49</v>
      </c>
      <c r="E70" s="9">
        <f t="shared" si="10"/>
        <v>50</v>
      </c>
      <c r="F70" s="9">
        <v>6</v>
      </c>
      <c r="G70" s="9">
        <v>0</v>
      </c>
      <c r="H70" s="9">
        <v>1</v>
      </c>
      <c r="I70" s="10">
        <f t="shared" si="11"/>
        <v>4.6666666666666669E-2</v>
      </c>
      <c r="J70" s="11" t="str">
        <f t="shared" si="9"/>
        <v>مشبع</v>
      </c>
    </row>
    <row r="71" spans="1:10" x14ac:dyDescent="0.2">
      <c r="A71" s="11" t="s">
        <v>19</v>
      </c>
      <c r="B71" s="9">
        <v>47</v>
      </c>
      <c r="C71" s="9">
        <v>45</v>
      </c>
      <c r="D71" s="9">
        <v>47</v>
      </c>
      <c r="E71" s="9">
        <f t="shared" si="10"/>
        <v>47</v>
      </c>
      <c r="F71" s="9">
        <v>7</v>
      </c>
      <c r="G71" s="9">
        <v>6</v>
      </c>
      <c r="H71" s="9">
        <v>0</v>
      </c>
      <c r="I71" s="10">
        <f t="shared" si="11"/>
        <v>9.2198581560283682E-2</v>
      </c>
      <c r="J71" s="11" t="str">
        <f t="shared" si="9"/>
        <v>مشبع</v>
      </c>
    </row>
    <row r="72" spans="1:10" x14ac:dyDescent="0.2">
      <c r="A72" s="11" t="s">
        <v>53</v>
      </c>
      <c r="B72" s="9">
        <v>36</v>
      </c>
      <c r="C72" s="9">
        <v>38</v>
      </c>
      <c r="D72" s="9">
        <v>40</v>
      </c>
      <c r="E72" s="9">
        <f t="shared" si="10"/>
        <v>40</v>
      </c>
      <c r="F72" s="9">
        <v>0</v>
      </c>
      <c r="G72" s="9">
        <v>1</v>
      </c>
      <c r="H72" s="9">
        <v>0</v>
      </c>
      <c r="I72" s="10">
        <f t="shared" si="11"/>
        <v>8.3333333333333332E-3</v>
      </c>
      <c r="J72" s="11" t="str">
        <f t="shared" si="9"/>
        <v>راكد</v>
      </c>
    </row>
    <row r="73" spans="1:10" x14ac:dyDescent="0.2">
      <c r="A73" s="11" t="s">
        <v>51</v>
      </c>
      <c r="B73" s="9">
        <v>34</v>
      </c>
      <c r="C73" s="9">
        <v>34</v>
      </c>
      <c r="D73" s="9">
        <v>32</v>
      </c>
      <c r="E73" s="9">
        <f t="shared" si="10"/>
        <v>32</v>
      </c>
      <c r="F73" s="9">
        <v>4</v>
      </c>
      <c r="G73" s="9">
        <v>0</v>
      </c>
      <c r="H73" s="9">
        <v>0</v>
      </c>
      <c r="I73" s="10">
        <f t="shared" si="11"/>
        <v>4.1666666666666664E-2</v>
      </c>
      <c r="J73" s="11" t="s">
        <v>145</v>
      </c>
    </row>
    <row r="74" spans="1:10" x14ac:dyDescent="0.2">
      <c r="A74" s="11" t="s">
        <v>40</v>
      </c>
      <c r="B74" s="9">
        <v>32</v>
      </c>
      <c r="C74" s="9">
        <v>31</v>
      </c>
      <c r="D74" s="9">
        <v>26</v>
      </c>
      <c r="E74" s="9">
        <f t="shared" si="10"/>
        <v>27</v>
      </c>
      <c r="F74" s="9">
        <v>4</v>
      </c>
      <c r="G74" s="9">
        <v>2</v>
      </c>
      <c r="H74" s="9">
        <v>1</v>
      </c>
      <c r="I74" s="10">
        <f t="shared" si="11"/>
        <v>8.6419753086419762E-2</v>
      </c>
      <c r="J74" s="11" t="s">
        <v>145</v>
      </c>
    </row>
    <row r="75" spans="1:10" x14ac:dyDescent="0.2">
      <c r="A75" s="11" t="s">
        <v>38</v>
      </c>
      <c r="B75" s="9">
        <v>21</v>
      </c>
      <c r="C75" s="9">
        <v>21</v>
      </c>
      <c r="D75" s="9">
        <v>20</v>
      </c>
      <c r="E75" s="9">
        <f t="shared" si="10"/>
        <v>20</v>
      </c>
      <c r="F75" s="9">
        <v>0</v>
      </c>
      <c r="G75" s="9">
        <v>0</v>
      </c>
      <c r="H75" s="9">
        <v>0</v>
      </c>
      <c r="I75" s="10">
        <f t="shared" si="11"/>
        <v>0</v>
      </c>
      <c r="J75" s="11" t="s">
        <v>145</v>
      </c>
    </row>
    <row r="76" spans="1:10" x14ac:dyDescent="0.2">
      <c r="A76" s="11" t="s">
        <v>37</v>
      </c>
      <c r="B76" s="9">
        <v>13</v>
      </c>
      <c r="C76" s="9">
        <v>13</v>
      </c>
      <c r="D76" s="9">
        <v>11</v>
      </c>
      <c r="E76" s="9">
        <f t="shared" si="10"/>
        <v>11</v>
      </c>
      <c r="F76" s="9">
        <v>2</v>
      </c>
      <c r="G76" s="9">
        <v>1</v>
      </c>
      <c r="H76" s="9">
        <v>0</v>
      </c>
      <c r="I76" s="10">
        <f t="shared" si="11"/>
        <v>9.0909090909090912E-2</v>
      </c>
      <c r="J76" s="11" t="s">
        <v>145</v>
      </c>
    </row>
    <row r="77" spans="1:10" x14ac:dyDescent="0.2">
      <c r="A77" s="11" t="s">
        <v>49</v>
      </c>
      <c r="B77" s="9">
        <v>3</v>
      </c>
      <c r="C77" s="9">
        <v>3</v>
      </c>
      <c r="D77" s="9">
        <v>1</v>
      </c>
      <c r="E77" s="9">
        <f t="shared" si="10"/>
        <v>5</v>
      </c>
      <c r="F77" s="9">
        <v>0</v>
      </c>
      <c r="G77" s="9">
        <v>0</v>
      </c>
      <c r="H77" s="9">
        <v>4</v>
      </c>
      <c r="I77" s="10">
        <f t="shared" si="11"/>
        <v>0.26666666666666666</v>
      </c>
      <c r="J77" s="11" t="s">
        <v>72</v>
      </c>
    </row>
    <row r="78" spans="1:10" x14ac:dyDescent="0.2">
      <c r="A78" s="11" t="s">
        <v>52</v>
      </c>
      <c r="B78" s="9">
        <v>4</v>
      </c>
      <c r="C78" s="9">
        <v>4</v>
      </c>
      <c r="D78" s="9">
        <v>4</v>
      </c>
      <c r="E78" s="9">
        <f t="shared" si="10"/>
        <v>4</v>
      </c>
      <c r="F78" s="9">
        <v>0</v>
      </c>
      <c r="G78" s="9">
        <v>0</v>
      </c>
      <c r="H78" s="9">
        <v>0</v>
      </c>
      <c r="I78" s="10">
        <f t="shared" si="11"/>
        <v>0</v>
      </c>
      <c r="J78" s="11" t="s">
        <v>145</v>
      </c>
    </row>
    <row r="79" spans="1:10" x14ac:dyDescent="0.2">
      <c r="A79" s="11" t="s">
        <v>36</v>
      </c>
      <c r="B79" s="9">
        <v>1</v>
      </c>
      <c r="C79" s="9">
        <v>2</v>
      </c>
      <c r="D79" s="9">
        <v>2</v>
      </c>
      <c r="E79" s="9">
        <f t="shared" si="10"/>
        <v>2</v>
      </c>
      <c r="F79" s="9">
        <v>0</v>
      </c>
      <c r="G79" s="9">
        <v>0</v>
      </c>
      <c r="H79" s="9">
        <v>0</v>
      </c>
      <c r="I79" s="10">
        <f t="shared" si="11"/>
        <v>0</v>
      </c>
      <c r="J79" s="11" t="str">
        <f t="shared" si="9"/>
        <v>راكد</v>
      </c>
    </row>
    <row r="80" spans="1:10" x14ac:dyDescent="0.2">
      <c r="A80" s="11" t="s">
        <v>31</v>
      </c>
      <c r="B80" s="9">
        <v>1</v>
      </c>
      <c r="C80" s="9">
        <v>1</v>
      </c>
      <c r="D80" s="9">
        <v>1</v>
      </c>
      <c r="E80" s="9">
        <f t="shared" si="10"/>
        <v>1</v>
      </c>
      <c r="F80" s="9">
        <v>0</v>
      </c>
      <c r="G80" s="9">
        <v>0</v>
      </c>
      <c r="H80" s="9">
        <v>0</v>
      </c>
      <c r="I80" s="10">
        <f t="shared" si="11"/>
        <v>0</v>
      </c>
      <c r="J80" s="11" t="str">
        <f t="shared" si="9"/>
        <v>راكد</v>
      </c>
    </row>
    <row r="81" spans="1:10" ht="15" x14ac:dyDescent="0.25">
      <c r="A81" s="59" t="s">
        <v>151</v>
      </c>
      <c r="B81" s="60"/>
      <c r="C81" s="60"/>
      <c r="D81" s="60"/>
      <c r="E81" s="60"/>
      <c r="F81" s="60"/>
      <c r="G81" s="60"/>
      <c r="H81" s="60"/>
      <c r="I81" s="60"/>
      <c r="J81" s="61"/>
    </row>
    <row r="82" spans="1:10" x14ac:dyDescent="0.2">
      <c r="A82" s="11" t="s">
        <v>44</v>
      </c>
      <c r="B82" s="9">
        <v>571</v>
      </c>
      <c r="C82" s="9">
        <v>623</v>
      </c>
      <c r="D82" s="9">
        <v>682</v>
      </c>
      <c r="E82" s="9">
        <f t="shared" si="10"/>
        <v>684</v>
      </c>
      <c r="F82" s="9">
        <v>2</v>
      </c>
      <c r="G82" s="9">
        <v>0</v>
      </c>
      <c r="H82" s="9">
        <v>2</v>
      </c>
      <c r="I82" s="10">
        <f t="shared" ref="I82:I86" si="12">AVERAGE(F82:H82)/E82</f>
        <v>1.9493177387914229E-3</v>
      </c>
      <c r="J82" s="11" t="s">
        <v>72</v>
      </c>
    </row>
    <row r="83" spans="1:10" x14ac:dyDescent="0.2">
      <c r="A83" s="11" t="s">
        <v>41</v>
      </c>
      <c r="B83" s="9">
        <v>80</v>
      </c>
      <c r="C83" s="9">
        <v>85</v>
      </c>
      <c r="D83" s="9">
        <v>93</v>
      </c>
      <c r="E83" s="9">
        <f t="shared" si="10"/>
        <v>93</v>
      </c>
      <c r="F83" s="9">
        <v>0</v>
      </c>
      <c r="G83" s="9">
        <v>0</v>
      </c>
      <c r="H83" s="9">
        <v>0</v>
      </c>
      <c r="I83" s="10">
        <f t="shared" si="12"/>
        <v>0</v>
      </c>
      <c r="J83" s="11" t="str">
        <f>IF(I83&lt;1%,"راكد",IF(I83&lt;15%,"مشبع","مطلوب"))</f>
        <v>راكد</v>
      </c>
    </row>
    <row r="84" spans="1:10" x14ac:dyDescent="0.2">
      <c r="A84" s="11" t="s">
        <v>43</v>
      </c>
      <c r="B84" s="9">
        <v>70</v>
      </c>
      <c r="C84" s="9">
        <v>84</v>
      </c>
      <c r="D84" s="9">
        <v>91</v>
      </c>
      <c r="E84" s="9">
        <f t="shared" si="10"/>
        <v>92</v>
      </c>
      <c r="F84" s="9">
        <v>1</v>
      </c>
      <c r="G84" s="9">
        <v>0</v>
      </c>
      <c r="H84" s="9">
        <v>1</v>
      </c>
      <c r="I84" s="10">
        <f t="shared" si="12"/>
        <v>7.2463768115942021E-3</v>
      </c>
      <c r="J84" s="11" t="s">
        <v>72</v>
      </c>
    </row>
    <row r="85" spans="1:10" x14ac:dyDescent="0.2">
      <c r="A85" s="11" t="s">
        <v>42</v>
      </c>
      <c r="B85" s="9">
        <v>28</v>
      </c>
      <c r="C85" s="9">
        <v>32</v>
      </c>
      <c r="D85" s="9">
        <v>31</v>
      </c>
      <c r="E85" s="9">
        <f t="shared" si="10"/>
        <v>31</v>
      </c>
      <c r="F85" s="9">
        <v>0</v>
      </c>
      <c r="G85" s="9">
        <v>0</v>
      </c>
      <c r="H85" s="9">
        <v>0</v>
      </c>
      <c r="I85" s="10">
        <f t="shared" si="12"/>
        <v>0</v>
      </c>
      <c r="J85" s="11" t="str">
        <f>IF(I85&lt;1%,"راكد",IF(I85&lt;15%,"مشبع","مطلوب"))</f>
        <v>راكد</v>
      </c>
    </row>
    <row r="86" spans="1:10" x14ac:dyDescent="0.2">
      <c r="A86" s="11" t="s">
        <v>54</v>
      </c>
      <c r="B86" s="9">
        <v>0</v>
      </c>
      <c r="C86" s="9">
        <v>1</v>
      </c>
      <c r="D86" s="9">
        <v>1</v>
      </c>
      <c r="E86" s="9">
        <f t="shared" si="10"/>
        <v>1</v>
      </c>
      <c r="F86" s="9">
        <v>0</v>
      </c>
      <c r="G86" s="9">
        <v>0</v>
      </c>
      <c r="H86" s="9">
        <v>0</v>
      </c>
      <c r="I86" s="10">
        <f t="shared" si="12"/>
        <v>0</v>
      </c>
      <c r="J86" s="11" t="str">
        <f>IF(I86&lt;1%,"راكد",IF(I86&lt;15%,"مشبع","مطلوب"))</f>
        <v>راكد</v>
      </c>
    </row>
  </sheetData>
  <sortState ref="A64:J70">
    <sortCondition descending="1" ref="E63"/>
  </sortState>
  <mergeCells count="12">
    <mergeCell ref="A81:J81"/>
    <mergeCell ref="A4:J4"/>
    <mergeCell ref="A23:J23"/>
    <mergeCell ref="A29:J29"/>
    <mergeCell ref="A41:J41"/>
    <mergeCell ref="A48:J48"/>
    <mergeCell ref="A1:J1"/>
    <mergeCell ref="A2:A3"/>
    <mergeCell ref="B2:E2"/>
    <mergeCell ref="F2:H2"/>
    <mergeCell ref="I2:I3"/>
    <mergeCell ref="J2:J3"/>
  </mergeCells>
  <conditionalFormatting sqref="E24:E28">
    <cfRule type="cellIs" dxfId="1" priority="2" operator="lessThan"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workbookViewId="0">
      <selection activeCell="A4" sqref="A4"/>
    </sheetView>
  </sheetViews>
  <sheetFormatPr defaultRowHeight="14.25" x14ac:dyDescent="0.2"/>
  <cols>
    <col min="1" max="1" width="29.625" customWidth="1"/>
    <col min="2" max="4" width="0" hidden="1" customWidth="1"/>
    <col min="5" max="9" width="9" style="38"/>
  </cols>
  <sheetData>
    <row r="1" spans="1:9" ht="42" customHeight="1" x14ac:dyDescent="0.5">
      <c r="A1" s="62" t="s">
        <v>156</v>
      </c>
      <c r="B1" s="62"/>
      <c r="C1" s="62"/>
      <c r="D1" s="62"/>
      <c r="E1" s="62"/>
      <c r="F1" s="62"/>
      <c r="G1" s="62"/>
      <c r="H1" s="62"/>
      <c r="I1" s="62"/>
    </row>
    <row r="2" spans="1:9" ht="31.5" customHeight="1" x14ac:dyDescent="0.2">
      <c r="A2" s="44" t="s">
        <v>153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</row>
    <row r="3" spans="1:9" ht="30" x14ac:dyDescent="0.2">
      <c r="A3" s="44"/>
      <c r="B3" s="22">
        <v>2017</v>
      </c>
      <c r="C3" s="22">
        <v>2018</v>
      </c>
      <c r="D3" s="22">
        <v>2019</v>
      </c>
      <c r="E3" s="25" t="s">
        <v>66</v>
      </c>
      <c r="F3" s="25">
        <v>2016</v>
      </c>
      <c r="G3" s="25">
        <v>2017</v>
      </c>
      <c r="H3" s="25">
        <v>2018</v>
      </c>
      <c r="I3" s="46"/>
    </row>
    <row r="4" spans="1:9" s="4" customFormat="1" ht="15" x14ac:dyDescent="0.25">
      <c r="A4" s="24" t="s">
        <v>74</v>
      </c>
      <c r="B4" s="21">
        <v>39</v>
      </c>
      <c r="C4" s="21">
        <v>47</v>
      </c>
      <c r="D4" s="21">
        <v>49</v>
      </c>
      <c r="E4" s="27">
        <f t="shared" ref="E4:E40" si="0">D4+H4</f>
        <v>49</v>
      </c>
      <c r="F4" s="27">
        <v>0</v>
      </c>
      <c r="G4" s="27">
        <v>0</v>
      </c>
      <c r="H4" s="27">
        <v>0</v>
      </c>
      <c r="I4" s="42">
        <f t="shared" ref="I4:I40" si="1">AVERAGE(F4:H4)/E4</f>
        <v>0</v>
      </c>
    </row>
    <row r="5" spans="1:9" s="4" customFormat="1" ht="15" x14ac:dyDescent="0.25">
      <c r="A5" s="24" t="s">
        <v>75</v>
      </c>
      <c r="B5" s="21">
        <v>33</v>
      </c>
      <c r="C5" s="21">
        <v>37</v>
      </c>
      <c r="D5" s="21">
        <v>34</v>
      </c>
      <c r="E5" s="27">
        <f t="shared" si="0"/>
        <v>35</v>
      </c>
      <c r="F5" s="27">
        <v>0</v>
      </c>
      <c r="G5" s="27">
        <v>0</v>
      </c>
      <c r="H5" s="27">
        <v>1</v>
      </c>
      <c r="I5" s="42">
        <f t="shared" si="1"/>
        <v>9.5238095238095229E-3</v>
      </c>
    </row>
    <row r="6" spans="1:9" s="4" customFormat="1" ht="15" x14ac:dyDescent="0.25">
      <c r="A6" s="24" t="s">
        <v>76</v>
      </c>
      <c r="B6" s="21">
        <v>29</v>
      </c>
      <c r="C6" s="21">
        <v>31</v>
      </c>
      <c r="D6" s="21">
        <v>33</v>
      </c>
      <c r="E6" s="27">
        <f t="shared" si="0"/>
        <v>33</v>
      </c>
      <c r="F6" s="27">
        <v>0</v>
      </c>
      <c r="G6" s="27">
        <v>0</v>
      </c>
      <c r="H6" s="27">
        <v>0</v>
      </c>
      <c r="I6" s="42">
        <f t="shared" si="1"/>
        <v>0</v>
      </c>
    </row>
    <row r="7" spans="1:9" s="4" customFormat="1" ht="15" x14ac:dyDescent="0.25">
      <c r="A7" s="24" t="s">
        <v>77</v>
      </c>
      <c r="B7" s="21">
        <v>12</v>
      </c>
      <c r="C7" s="21">
        <v>11</v>
      </c>
      <c r="D7" s="21">
        <v>11</v>
      </c>
      <c r="E7" s="27">
        <f t="shared" si="0"/>
        <v>11</v>
      </c>
      <c r="F7" s="27">
        <v>0</v>
      </c>
      <c r="G7" s="27">
        <v>1</v>
      </c>
      <c r="H7" s="27">
        <v>0</v>
      </c>
      <c r="I7" s="42">
        <f t="shared" si="1"/>
        <v>3.03030303030303E-2</v>
      </c>
    </row>
    <row r="8" spans="1:9" s="4" customFormat="1" ht="15" x14ac:dyDescent="0.25">
      <c r="A8" s="24" t="s">
        <v>78</v>
      </c>
      <c r="B8" s="21">
        <v>2</v>
      </c>
      <c r="C8" s="21">
        <v>2</v>
      </c>
      <c r="D8" s="21">
        <v>2</v>
      </c>
      <c r="E8" s="27">
        <f t="shared" si="0"/>
        <v>2</v>
      </c>
      <c r="F8" s="27">
        <v>0</v>
      </c>
      <c r="G8" s="27">
        <v>0</v>
      </c>
      <c r="H8" s="27">
        <v>0</v>
      </c>
      <c r="I8" s="42">
        <f t="shared" si="1"/>
        <v>0</v>
      </c>
    </row>
    <row r="9" spans="1:9" s="4" customFormat="1" ht="15" x14ac:dyDescent="0.25">
      <c r="A9" s="24" t="s">
        <v>79</v>
      </c>
      <c r="B9" s="21">
        <v>10</v>
      </c>
      <c r="C9" s="21">
        <v>8</v>
      </c>
      <c r="D9" s="21">
        <v>10</v>
      </c>
      <c r="E9" s="27">
        <f t="shared" si="0"/>
        <v>10</v>
      </c>
      <c r="F9" s="27">
        <v>0</v>
      </c>
      <c r="G9" s="27">
        <v>1</v>
      </c>
      <c r="H9" s="27">
        <v>0</v>
      </c>
      <c r="I9" s="42">
        <f t="shared" si="1"/>
        <v>3.3333333333333333E-2</v>
      </c>
    </row>
    <row r="10" spans="1:9" s="4" customFormat="1" ht="15" x14ac:dyDescent="0.2">
      <c r="A10" s="19" t="s">
        <v>80</v>
      </c>
      <c r="B10" s="20">
        <v>18</v>
      </c>
      <c r="C10" s="20">
        <v>23</v>
      </c>
      <c r="D10" s="20">
        <v>28</v>
      </c>
      <c r="E10" s="27">
        <f t="shared" si="0"/>
        <v>28</v>
      </c>
      <c r="F10" s="27">
        <v>0</v>
      </c>
      <c r="G10" s="27">
        <v>0</v>
      </c>
      <c r="H10" s="27">
        <v>0</v>
      </c>
      <c r="I10" s="42">
        <f t="shared" si="1"/>
        <v>0</v>
      </c>
    </row>
    <row r="11" spans="1:9" s="4" customFormat="1" ht="15" x14ac:dyDescent="0.2">
      <c r="A11" s="19" t="s">
        <v>81</v>
      </c>
      <c r="B11" s="20">
        <v>39</v>
      </c>
      <c r="C11" s="20">
        <v>40</v>
      </c>
      <c r="D11" s="20">
        <v>45</v>
      </c>
      <c r="E11" s="27">
        <f t="shared" si="0"/>
        <v>45</v>
      </c>
      <c r="F11" s="27">
        <v>0</v>
      </c>
      <c r="G11" s="27">
        <v>0</v>
      </c>
      <c r="H11" s="27">
        <v>0</v>
      </c>
      <c r="I11" s="42">
        <f t="shared" si="1"/>
        <v>0</v>
      </c>
    </row>
    <row r="12" spans="1:9" s="4" customFormat="1" ht="15" x14ac:dyDescent="0.2">
      <c r="A12" s="19" t="s">
        <v>136</v>
      </c>
      <c r="B12" s="20">
        <v>1</v>
      </c>
      <c r="C12" s="20">
        <v>1</v>
      </c>
      <c r="D12" s="20">
        <v>1</v>
      </c>
      <c r="E12" s="27">
        <f t="shared" si="0"/>
        <v>1</v>
      </c>
      <c r="F12" s="27">
        <v>0</v>
      </c>
      <c r="G12" s="27">
        <v>0</v>
      </c>
      <c r="H12" s="27">
        <v>0</v>
      </c>
      <c r="I12" s="42">
        <f t="shared" si="1"/>
        <v>0</v>
      </c>
    </row>
    <row r="13" spans="1:9" s="4" customFormat="1" ht="15" x14ac:dyDescent="0.2">
      <c r="A13" s="19" t="s">
        <v>84</v>
      </c>
      <c r="B13" s="20">
        <v>3</v>
      </c>
      <c r="C13" s="20">
        <v>5</v>
      </c>
      <c r="D13" s="20">
        <v>7</v>
      </c>
      <c r="E13" s="27">
        <f t="shared" si="0"/>
        <v>7</v>
      </c>
      <c r="F13" s="27">
        <v>0</v>
      </c>
      <c r="G13" s="27">
        <v>0</v>
      </c>
      <c r="H13" s="27">
        <v>0</v>
      </c>
      <c r="I13" s="42">
        <f t="shared" si="1"/>
        <v>0</v>
      </c>
    </row>
    <row r="14" spans="1:9" s="4" customFormat="1" ht="15" x14ac:dyDescent="0.25">
      <c r="A14" s="24" t="s">
        <v>85</v>
      </c>
      <c r="B14" s="21">
        <v>1</v>
      </c>
      <c r="C14" s="21">
        <v>2</v>
      </c>
      <c r="D14" s="21">
        <v>2</v>
      </c>
      <c r="E14" s="27">
        <f t="shared" si="0"/>
        <v>2</v>
      </c>
      <c r="F14" s="27">
        <v>0</v>
      </c>
      <c r="G14" s="27">
        <v>0</v>
      </c>
      <c r="H14" s="27">
        <v>0</v>
      </c>
      <c r="I14" s="42">
        <f t="shared" si="1"/>
        <v>0</v>
      </c>
    </row>
    <row r="15" spans="1:9" s="4" customFormat="1" ht="15" x14ac:dyDescent="0.25">
      <c r="A15" s="24" t="s">
        <v>86</v>
      </c>
      <c r="B15" s="21">
        <v>38</v>
      </c>
      <c r="C15" s="21">
        <v>38</v>
      </c>
      <c r="D15" s="21">
        <v>45</v>
      </c>
      <c r="E15" s="27">
        <f t="shared" si="0"/>
        <v>45</v>
      </c>
      <c r="F15" s="27">
        <v>1</v>
      </c>
      <c r="G15" s="27">
        <v>0</v>
      </c>
      <c r="H15" s="27">
        <v>0</v>
      </c>
      <c r="I15" s="42">
        <f t="shared" si="1"/>
        <v>7.4074074074074068E-3</v>
      </c>
    </row>
    <row r="16" spans="1:9" s="4" customFormat="1" ht="15" x14ac:dyDescent="0.2">
      <c r="A16" s="19" t="s">
        <v>89</v>
      </c>
      <c r="B16" s="20">
        <v>2</v>
      </c>
      <c r="C16" s="20">
        <v>2</v>
      </c>
      <c r="D16" s="20">
        <v>2</v>
      </c>
      <c r="E16" s="27">
        <f t="shared" si="0"/>
        <v>2</v>
      </c>
      <c r="F16" s="27">
        <v>0</v>
      </c>
      <c r="G16" s="27">
        <v>0</v>
      </c>
      <c r="H16" s="27">
        <v>0</v>
      </c>
      <c r="I16" s="42">
        <f t="shared" si="1"/>
        <v>0</v>
      </c>
    </row>
    <row r="17" spans="1:9" s="4" customFormat="1" ht="15" x14ac:dyDescent="0.2">
      <c r="A17" s="19" t="s">
        <v>90</v>
      </c>
      <c r="B17" s="20">
        <v>1</v>
      </c>
      <c r="C17" s="20">
        <v>1</v>
      </c>
      <c r="D17" s="20">
        <v>1</v>
      </c>
      <c r="E17" s="27">
        <f t="shared" si="0"/>
        <v>1</v>
      </c>
      <c r="F17" s="27">
        <v>0</v>
      </c>
      <c r="G17" s="27">
        <v>0</v>
      </c>
      <c r="H17" s="27">
        <v>0</v>
      </c>
      <c r="I17" s="42">
        <f t="shared" si="1"/>
        <v>0</v>
      </c>
    </row>
    <row r="18" spans="1:9" s="4" customFormat="1" ht="15" x14ac:dyDescent="0.25">
      <c r="A18" s="24" t="s">
        <v>91</v>
      </c>
      <c r="B18" s="21">
        <v>41</v>
      </c>
      <c r="C18" s="21">
        <v>47</v>
      </c>
      <c r="D18" s="21">
        <v>47</v>
      </c>
      <c r="E18" s="27">
        <f t="shared" si="0"/>
        <v>47</v>
      </c>
      <c r="F18" s="27">
        <v>0</v>
      </c>
      <c r="G18" s="27">
        <v>0</v>
      </c>
      <c r="H18" s="27">
        <v>0</v>
      </c>
      <c r="I18" s="42">
        <f t="shared" si="1"/>
        <v>0</v>
      </c>
    </row>
    <row r="19" spans="1:9" s="4" customFormat="1" ht="15" x14ac:dyDescent="0.25">
      <c r="A19" s="24" t="s">
        <v>92</v>
      </c>
      <c r="B19" s="21">
        <v>0</v>
      </c>
      <c r="C19" s="21">
        <v>3</v>
      </c>
      <c r="D19" s="21">
        <v>4</v>
      </c>
      <c r="E19" s="27">
        <f t="shared" si="0"/>
        <v>4</v>
      </c>
      <c r="F19" s="27">
        <v>0</v>
      </c>
      <c r="G19" s="27">
        <v>0</v>
      </c>
      <c r="H19" s="27">
        <v>0</v>
      </c>
      <c r="I19" s="42">
        <f t="shared" si="1"/>
        <v>0</v>
      </c>
    </row>
    <row r="20" spans="1:9" s="4" customFormat="1" ht="15" x14ac:dyDescent="0.25">
      <c r="A20" s="24" t="s">
        <v>93</v>
      </c>
      <c r="B20" s="21">
        <v>9</v>
      </c>
      <c r="C20" s="21">
        <v>12</v>
      </c>
      <c r="D20" s="21">
        <v>15</v>
      </c>
      <c r="E20" s="27">
        <f t="shared" si="0"/>
        <v>15</v>
      </c>
      <c r="F20" s="27">
        <v>0</v>
      </c>
      <c r="G20" s="27">
        <v>0</v>
      </c>
      <c r="H20" s="27">
        <v>0</v>
      </c>
      <c r="I20" s="42">
        <f t="shared" si="1"/>
        <v>0</v>
      </c>
    </row>
    <row r="21" spans="1:9" s="4" customFormat="1" ht="15" x14ac:dyDescent="0.25">
      <c r="A21" s="24" t="s">
        <v>95</v>
      </c>
      <c r="B21" s="21">
        <v>16</v>
      </c>
      <c r="C21" s="21">
        <v>19</v>
      </c>
      <c r="D21" s="21">
        <v>27</v>
      </c>
      <c r="E21" s="27">
        <f t="shared" si="0"/>
        <v>27</v>
      </c>
      <c r="F21" s="27">
        <v>0</v>
      </c>
      <c r="G21" s="27">
        <v>0</v>
      </c>
      <c r="H21" s="27">
        <v>0</v>
      </c>
      <c r="I21" s="42">
        <f t="shared" si="1"/>
        <v>0</v>
      </c>
    </row>
    <row r="22" spans="1:9" s="4" customFormat="1" ht="15" x14ac:dyDescent="0.2">
      <c r="A22" s="19" t="s">
        <v>96</v>
      </c>
      <c r="B22" s="20">
        <v>0</v>
      </c>
      <c r="C22" s="20">
        <v>0</v>
      </c>
      <c r="D22" s="20">
        <v>6</v>
      </c>
      <c r="E22" s="27">
        <f t="shared" si="0"/>
        <v>6</v>
      </c>
      <c r="F22" s="27">
        <v>0</v>
      </c>
      <c r="G22" s="27">
        <v>0</v>
      </c>
      <c r="H22" s="27">
        <v>0</v>
      </c>
      <c r="I22" s="42">
        <f t="shared" si="1"/>
        <v>0</v>
      </c>
    </row>
    <row r="23" spans="1:9" s="4" customFormat="1" ht="15" x14ac:dyDescent="0.2">
      <c r="A23" s="19" t="s">
        <v>137</v>
      </c>
      <c r="B23" s="20">
        <v>2</v>
      </c>
      <c r="C23" s="20">
        <v>2</v>
      </c>
      <c r="D23" s="20">
        <v>2</v>
      </c>
      <c r="E23" s="27">
        <f t="shared" si="0"/>
        <v>2</v>
      </c>
      <c r="F23" s="27">
        <v>0</v>
      </c>
      <c r="G23" s="27">
        <v>0</v>
      </c>
      <c r="H23" s="27">
        <v>0</v>
      </c>
      <c r="I23" s="42">
        <f t="shared" si="1"/>
        <v>0</v>
      </c>
    </row>
    <row r="24" spans="1:9" s="4" customFormat="1" ht="15" x14ac:dyDescent="0.2">
      <c r="A24" s="19" t="s">
        <v>98</v>
      </c>
      <c r="B24" s="20">
        <v>10</v>
      </c>
      <c r="C24" s="20">
        <v>13</v>
      </c>
      <c r="D24" s="20">
        <v>15</v>
      </c>
      <c r="E24" s="27">
        <f t="shared" si="0"/>
        <v>15</v>
      </c>
      <c r="F24" s="27">
        <v>0</v>
      </c>
      <c r="G24" s="27">
        <v>0</v>
      </c>
      <c r="H24" s="27">
        <v>0</v>
      </c>
      <c r="I24" s="42">
        <f t="shared" si="1"/>
        <v>0</v>
      </c>
    </row>
    <row r="25" spans="1:9" s="4" customFormat="1" ht="15" x14ac:dyDescent="0.25">
      <c r="A25" s="24" t="s">
        <v>99</v>
      </c>
      <c r="B25" s="21">
        <v>1</v>
      </c>
      <c r="C25" s="21">
        <v>1</v>
      </c>
      <c r="D25" s="21">
        <v>1</v>
      </c>
      <c r="E25" s="27">
        <f t="shared" si="0"/>
        <v>1</v>
      </c>
      <c r="F25" s="27">
        <v>0</v>
      </c>
      <c r="G25" s="27">
        <v>0</v>
      </c>
      <c r="H25" s="27">
        <v>0</v>
      </c>
      <c r="I25" s="42">
        <f t="shared" si="1"/>
        <v>0</v>
      </c>
    </row>
    <row r="26" spans="1:9" s="4" customFormat="1" ht="15" x14ac:dyDescent="0.25">
      <c r="A26" s="24" t="s">
        <v>100</v>
      </c>
      <c r="B26" s="21">
        <v>3</v>
      </c>
      <c r="C26" s="21">
        <v>4</v>
      </c>
      <c r="D26" s="21">
        <v>5</v>
      </c>
      <c r="E26" s="27">
        <f t="shared" si="0"/>
        <v>6</v>
      </c>
      <c r="F26" s="27">
        <v>1</v>
      </c>
      <c r="G26" s="27">
        <v>0</v>
      </c>
      <c r="H26" s="27">
        <v>1</v>
      </c>
      <c r="I26" s="42">
        <f t="shared" si="1"/>
        <v>0.1111111111111111</v>
      </c>
    </row>
    <row r="27" spans="1:9" s="4" customFormat="1" ht="15" x14ac:dyDescent="0.25">
      <c r="A27" s="24" t="s">
        <v>101</v>
      </c>
      <c r="B27" s="21">
        <v>30</v>
      </c>
      <c r="C27" s="21">
        <v>31</v>
      </c>
      <c r="D27" s="21">
        <v>35</v>
      </c>
      <c r="E27" s="27">
        <f t="shared" si="0"/>
        <v>35</v>
      </c>
      <c r="F27" s="27">
        <v>0</v>
      </c>
      <c r="G27" s="27">
        <v>0</v>
      </c>
      <c r="H27" s="27">
        <v>0</v>
      </c>
      <c r="I27" s="42">
        <f t="shared" si="1"/>
        <v>0</v>
      </c>
    </row>
    <row r="28" spans="1:9" s="4" customFormat="1" ht="15" x14ac:dyDescent="0.25">
      <c r="A28" s="24" t="s">
        <v>102</v>
      </c>
      <c r="B28" s="21">
        <v>2</v>
      </c>
      <c r="C28" s="21">
        <v>4</v>
      </c>
      <c r="D28" s="21">
        <v>3</v>
      </c>
      <c r="E28" s="27">
        <f t="shared" si="0"/>
        <v>3</v>
      </c>
      <c r="F28" s="27">
        <v>0</v>
      </c>
      <c r="G28" s="27">
        <v>0</v>
      </c>
      <c r="H28" s="27">
        <v>0</v>
      </c>
      <c r="I28" s="42">
        <f t="shared" si="1"/>
        <v>0</v>
      </c>
    </row>
    <row r="29" spans="1:9" s="4" customFormat="1" ht="15" x14ac:dyDescent="0.25">
      <c r="A29" s="24" t="s">
        <v>104</v>
      </c>
      <c r="B29" s="21">
        <v>6</v>
      </c>
      <c r="C29" s="21">
        <v>7</v>
      </c>
      <c r="D29" s="21">
        <v>8</v>
      </c>
      <c r="E29" s="27">
        <f t="shared" si="0"/>
        <v>8</v>
      </c>
      <c r="F29" s="27">
        <v>0</v>
      </c>
      <c r="G29" s="27">
        <v>0</v>
      </c>
      <c r="H29" s="27">
        <v>0</v>
      </c>
      <c r="I29" s="42">
        <f t="shared" si="1"/>
        <v>0</v>
      </c>
    </row>
    <row r="30" spans="1:9" s="4" customFormat="1" ht="15" x14ac:dyDescent="0.25">
      <c r="A30" s="24" t="s">
        <v>105</v>
      </c>
      <c r="B30" s="21">
        <v>20</v>
      </c>
      <c r="C30" s="21">
        <v>23</v>
      </c>
      <c r="D30" s="21">
        <v>27</v>
      </c>
      <c r="E30" s="27">
        <f t="shared" si="0"/>
        <v>27</v>
      </c>
      <c r="F30" s="27">
        <v>0</v>
      </c>
      <c r="G30" s="27">
        <v>0</v>
      </c>
      <c r="H30" s="27">
        <v>0</v>
      </c>
      <c r="I30" s="42">
        <f t="shared" si="1"/>
        <v>0</v>
      </c>
    </row>
    <row r="31" spans="1:9" s="4" customFormat="1" ht="15" x14ac:dyDescent="0.25">
      <c r="A31" s="24" t="s">
        <v>106</v>
      </c>
      <c r="B31" s="21">
        <v>1</v>
      </c>
      <c r="C31" s="21">
        <v>1</v>
      </c>
      <c r="D31" s="21">
        <v>1</v>
      </c>
      <c r="E31" s="27">
        <f t="shared" si="0"/>
        <v>1</v>
      </c>
      <c r="F31" s="27">
        <v>0</v>
      </c>
      <c r="G31" s="27">
        <v>0</v>
      </c>
      <c r="H31" s="27">
        <v>0</v>
      </c>
      <c r="I31" s="42">
        <f t="shared" si="1"/>
        <v>0</v>
      </c>
    </row>
    <row r="32" spans="1:9" s="4" customFormat="1" ht="15" x14ac:dyDescent="0.2">
      <c r="A32" s="19" t="s">
        <v>108</v>
      </c>
      <c r="B32" s="20">
        <v>1</v>
      </c>
      <c r="C32" s="20">
        <v>1</v>
      </c>
      <c r="D32" s="20">
        <v>1</v>
      </c>
      <c r="E32" s="27">
        <f t="shared" si="0"/>
        <v>1</v>
      </c>
      <c r="F32" s="27">
        <v>0</v>
      </c>
      <c r="G32" s="27">
        <v>0</v>
      </c>
      <c r="H32" s="27">
        <v>0</v>
      </c>
      <c r="I32" s="42">
        <f t="shared" si="1"/>
        <v>0</v>
      </c>
    </row>
    <row r="33" spans="1:9" s="4" customFormat="1" ht="15" x14ac:dyDescent="0.25">
      <c r="A33" s="24" t="s">
        <v>109</v>
      </c>
      <c r="B33" s="21">
        <v>10</v>
      </c>
      <c r="C33" s="21">
        <v>12</v>
      </c>
      <c r="D33" s="21">
        <v>11</v>
      </c>
      <c r="E33" s="27">
        <f t="shared" si="0"/>
        <v>11</v>
      </c>
      <c r="F33" s="27">
        <v>3</v>
      </c>
      <c r="G33" s="27">
        <v>0</v>
      </c>
      <c r="H33" s="27">
        <v>0</v>
      </c>
      <c r="I33" s="42">
        <f t="shared" si="1"/>
        <v>9.0909090909090912E-2</v>
      </c>
    </row>
    <row r="34" spans="1:9" s="4" customFormat="1" ht="15" x14ac:dyDescent="0.2">
      <c r="A34" s="19" t="s">
        <v>110</v>
      </c>
      <c r="B34" s="20">
        <v>1</v>
      </c>
      <c r="C34" s="20">
        <v>2</v>
      </c>
      <c r="D34" s="20">
        <v>2</v>
      </c>
      <c r="E34" s="27">
        <f t="shared" si="0"/>
        <v>2</v>
      </c>
      <c r="F34" s="41">
        <v>3</v>
      </c>
      <c r="G34" s="27">
        <v>0</v>
      </c>
      <c r="H34" s="27">
        <v>0</v>
      </c>
      <c r="I34" s="42">
        <f t="shared" si="1"/>
        <v>0.5</v>
      </c>
    </row>
    <row r="35" spans="1:9" s="4" customFormat="1" ht="15" x14ac:dyDescent="0.2">
      <c r="A35" s="19" t="s">
        <v>111</v>
      </c>
      <c r="B35" s="20">
        <v>3</v>
      </c>
      <c r="C35" s="20">
        <v>4</v>
      </c>
      <c r="D35" s="20">
        <v>3</v>
      </c>
      <c r="E35" s="27">
        <f t="shared" si="0"/>
        <v>3</v>
      </c>
      <c r="F35" s="27">
        <v>0</v>
      </c>
      <c r="G35" s="27">
        <v>0</v>
      </c>
      <c r="H35" s="27">
        <v>0</v>
      </c>
      <c r="I35" s="42">
        <f t="shared" si="1"/>
        <v>0</v>
      </c>
    </row>
    <row r="36" spans="1:9" s="4" customFormat="1" ht="15" x14ac:dyDescent="0.2">
      <c r="A36" s="19" t="s">
        <v>113</v>
      </c>
      <c r="B36" s="20">
        <v>5</v>
      </c>
      <c r="C36" s="20">
        <v>5</v>
      </c>
      <c r="D36" s="20">
        <v>6</v>
      </c>
      <c r="E36" s="27">
        <f t="shared" si="0"/>
        <v>6</v>
      </c>
      <c r="F36" s="27">
        <v>0</v>
      </c>
      <c r="G36" s="27">
        <v>0</v>
      </c>
      <c r="H36" s="27">
        <v>0</v>
      </c>
      <c r="I36" s="42">
        <f t="shared" si="1"/>
        <v>0</v>
      </c>
    </row>
    <row r="37" spans="1:9" s="4" customFormat="1" ht="15" x14ac:dyDescent="0.25">
      <c r="A37" s="24" t="s">
        <v>115</v>
      </c>
      <c r="B37" s="21">
        <v>2</v>
      </c>
      <c r="C37" s="21">
        <v>1</v>
      </c>
      <c r="D37" s="21">
        <v>2</v>
      </c>
      <c r="E37" s="27">
        <f t="shared" si="0"/>
        <v>2</v>
      </c>
      <c r="F37" s="27">
        <v>0</v>
      </c>
      <c r="G37" s="27">
        <v>0</v>
      </c>
      <c r="H37" s="27">
        <v>0</v>
      </c>
      <c r="I37" s="42">
        <f t="shared" si="1"/>
        <v>0</v>
      </c>
    </row>
    <row r="38" spans="1:9" s="4" customFormat="1" ht="15" x14ac:dyDescent="0.2">
      <c r="A38" s="19" t="s">
        <v>117</v>
      </c>
      <c r="B38" s="20">
        <v>2</v>
      </c>
      <c r="C38" s="20">
        <v>1</v>
      </c>
      <c r="D38" s="20">
        <v>2</v>
      </c>
      <c r="E38" s="27">
        <f t="shared" si="0"/>
        <v>2</v>
      </c>
      <c r="F38" s="27">
        <v>0</v>
      </c>
      <c r="G38" s="27">
        <v>0</v>
      </c>
      <c r="H38" s="27">
        <v>0</v>
      </c>
      <c r="I38" s="42">
        <f t="shared" si="1"/>
        <v>0</v>
      </c>
    </row>
    <row r="39" spans="1:9" s="4" customFormat="1" ht="15" x14ac:dyDescent="0.25">
      <c r="A39" s="24" t="s">
        <v>118</v>
      </c>
      <c r="B39" s="21">
        <v>3</v>
      </c>
      <c r="C39" s="21">
        <v>4</v>
      </c>
      <c r="D39" s="21">
        <v>5</v>
      </c>
      <c r="E39" s="27">
        <f t="shared" si="0"/>
        <v>5</v>
      </c>
      <c r="F39" s="27">
        <v>0</v>
      </c>
      <c r="G39" s="27">
        <v>0</v>
      </c>
      <c r="H39" s="27">
        <v>0</v>
      </c>
      <c r="I39" s="42">
        <f t="shared" si="1"/>
        <v>0</v>
      </c>
    </row>
    <row r="40" spans="1:9" s="4" customFormat="1" ht="15" x14ac:dyDescent="0.25">
      <c r="A40" s="24" t="s">
        <v>119</v>
      </c>
      <c r="B40" s="21">
        <v>3</v>
      </c>
      <c r="C40" s="21">
        <v>3</v>
      </c>
      <c r="D40" s="21">
        <v>2</v>
      </c>
      <c r="E40" s="27">
        <f t="shared" si="0"/>
        <v>2</v>
      </c>
      <c r="F40" s="27">
        <v>0</v>
      </c>
      <c r="G40" s="27">
        <v>0</v>
      </c>
      <c r="H40" s="27">
        <v>0</v>
      </c>
      <c r="I40" s="42">
        <f t="shared" si="1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rightToLeft="1" workbookViewId="0">
      <selection sqref="A1:J1"/>
    </sheetView>
  </sheetViews>
  <sheetFormatPr defaultColWidth="9" defaultRowHeight="14.25" x14ac:dyDescent="0.2"/>
  <cols>
    <col min="1" max="1" width="29.625" style="4" bestFit="1" customWidth="1"/>
    <col min="2" max="4" width="9" style="4" hidden="1" customWidth="1"/>
    <col min="5" max="8" width="9" style="4"/>
    <col min="9" max="9" width="10.625" style="4" customWidth="1"/>
    <col min="10" max="16384" width="9" style="4"/>
  </cols>
  <sheetData>
    <row r="1" spans="1:10" ht="39" customHeight="1" x14ac:dyDescent="0.2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" customHeight="1" x14ac:dyDescent="0.2">
      <c r="A2" s="44" t="s">
        <v>61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  <c r="J2" s="46" t="s">
        <v>65</v>
      </c>
    </row>
    <row r="3" spans="1:10" ht="30" x14ac:dyDescent="0.2">
      <c r="A3" s="44"/>
      <c r="B3" s="3">
        <v>2017</v>
      </c>
      <c r="C3" s="3">
        <v>2018</v>
      </c>
      <c r="D3" s="3">
        <v>2019</v>
      </c>
      <c r="E3" s="3" t="s">
        <v>66</v>
      </c>
      <c r="F3" s="3">
        <v>2016</v>
      </c>
      <c r="G3" s="3">
        <v>2017</v>
      </c>
      <c r="H3" s="3">
        <v>2018</v>
      </c>
      <c r="I3" s="46"/>
      <c r="J3" s="46"/>
    </row>
    <row r="4" spans="1:10" ht="15" x14ac:dyDescent="0.25">
      <c r="A4" s="59" t="s">
        <v>150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">
      <c r="A5" s="11" t="s">
        <v>56</v>
      </c>
      <c r="B5" s="9">
        <v>1</v>
      </c>
      <c r="C5" s="9">
        <v>1</v>
      </c>
      <c r="D5" s="9">
        <v>1</v>
      </c>
      <c r="E5" s="16">
        <f>D5+H5</f>
        <v>1</v>
      </c>
      <c r="F5" s="9">
        <v>0</v>
      </c>
      <c r="G5" s="9">
        <v>0</v>
      </c>
      <c r="H5" s="9">
        <v>0</v>
      </c>
      <c r="I5" s="17">
        <f>AVERAGE(F5:H5)/E5</f>
        <v>0</v>
      </c>
      <c r="J5" s="11" t="str">
        <f>IF(I5&lt;1%,"راكد",IF(I5&lt;15%,"مشبع","مطلوب"))</f>
        <v>راكد</v>
      </c>
    </row>
    <row r="6" spans="1:10" x14ac:dyDescent="0.2">
      <c r="A6" s="11" t="s">
        <v>17</v>
      </c>
      <c r="B6" s="9">
        <v>0</v>
      </c>
      <c r="C6" s="9">
        <v>0</v>
      </c>
      <c r="D6" s="9">
        <v>1</v>
      </c>
      <c r="E6" s="16">
        <f>D6+H6</f>
        <v>1</v>
      </c>
      <c r="F6" s="9">
        <v>0</v>
      </c>
      <c r="G6" s="9">
        <v>0</v>
      </c>
      <c r="H6" s="9">
        <v>0</v>
      </c>
      <c r="I6" s="17">
        <f>AVERAGE(F6:H6)/E6</f>
        <v>0</v>
      </c>
      <c r="J6" s="11" t="str">
        <f>IF(I6&lt;1%,"راكد",IF(I6&lt;15%,"مشبع","مطلوب"))</f>
        <v>راكد</v>
      </c>
    </row>
    <row r="7" spans="1:10" x14ac:dyDescent="0.2">
      <c r="A7" s="11" t="s">
        <v>18</v>
      </c>
      <c r="B7" s="9">
        <v>1</v>
      </c>
      <c r="C7" s="9">
        <v>1</v>
      </c>
      <c r="D7" s="9">
        <v>1</v>
      </c>
      <c r="E7" s="16">
        <f>D7+H7</f>
        <v>1</v>
      </c>
      <c r="F7" s="9">
        <v>0</v>
      </c>
      <c r="G7" s="9">
        <v>0</v>
      </c>
      <c r="H7" s="9">
        <v>0</v>
      </c>
      <c r="I7" s="17">
        <f>AVERAGE(F7:H7)/E7</f>
        <v>0</v>
      </c>
      <c r="J7" s="11" t="str">
        <f>IF(I7&lt;1%,"راكد",IF(I7&lt;15%,"مشبع","مطلوب"))</f>
        <v>راكد</v>
      </c>
    </row>
    <row r="8" spans="1:10" x14ac:dyDescent="0.2">
      <c r="A8" s="11" t="s">
        <v>21</v>
      </c>
      <c r="B8" s="9">
        <v>1</v>
      </c>
      <c r="C8" s="9">
        <v>1</v>
      </c>
      <c r="D8" s="9">
        <v>1</v>
      </c>
      <c r="E8" s="16">
        <f>D8+H8</f>
        <v>1</v>
      </c>
      <c r="F8" s="9">
        <v>0</v>
      </c>
      <c r="G8" s="9">
        <v>0</v>
      </c>
      <c r="H8" s="9">
        <v>0</v>
      </c>
      <c r="I8" s="17">
        <f>AVERAGE(F8:H8)/E8</f>
        <v>0</v>
      </c>
      <c r="J8" s="11" t="str">
        <f>IF(I8&lt;1%,"راكد",IF(I8&lt;15%,"مشبع","مطلوب"))</f>
        <v>راكد</v>
      </c>
    </row>
    <row r="9" spans="1:10" x14ac:dyDescent="0.2">
      <c r="A9" s="11" t="s">
        <v>23</v>
      </c>
      <c r="B9" s="9">
        <v>0</v>
      </c>
      <c r="C9" s="9">
        <v>2</v>
      </c>
      <c r="D9" s="9">
        <v>1</v>
      </c>
      <c r="E9" s="16">
        <f>D9+H9</f>
        <v>1</v>
      </c>
      <c r="F9" s="9">
        <v>0</v>
      </c>
      <c r="G9" s="9">
        <v>0</v>
      </c>
      <c r="H9" s="9">
        <v>0</v>
      </c>
      <c r="I9" s="17">
        <f>AVERAGE(F9:H9)/E9</f>
        <v>0</v>
      </c>
      <c r="J9" s="11" t="str">
        <f>IF(I9&lt;1%,"راكد",IF(I9&lt;15%,"مشبع","مطلوب"))</f>
        <v>راكد</v>
      </c>
    </row>
  </sheetData>
  <sortState ref="A27:J29">
    <sortCondition descending="1" ref="E25"/>
  </sortState>
  <mergeCells count="7">
    <mergeCell ref="A4:J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workbookViewId="0">
      <selection activeCell="A2" sqref="A2:A3"/>
    </sheetView>
  </sheetViews>
  <sheetFormatPr defaultRowHeight="14.25" x14ac:dyDescent="0.2"/>
  <cols>
    <col min="1" max="1" width="29" style="38" customWidth="1"/>
    <col min="2" max="4" width="0" hidden="1" customWidth="1"/>
    <col min="5" max="9" width="9" style="4"/>
  </cols>
  <sheetData>
    <row r="1" spans="1:9" ht="42" customHeight="1" x14ac:dyDescent="0.5">
      <c r="A1" s="62" t="s">
        <v>157</v>
      </c>
      <c r="B1" s="62"/>
      <c r="C1" s="62"/>
      <c r="D1" s="62"/>
      <c r="E1" s="62"/>
      <c r="F1" s="62"/>
      <c r="G1" s="62"/>
      <c r="H1" s="62"/>
      <c r="I1" s="62"/>
    </row>
    <row r="2" spans="1:9" ht="36" customHeight="1" x14ac:dyDescent="0.2">
      <c r="A2" s="54" t="s">
        <v>153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</row>
    <row r="3" spans="1:9" ht="30" x14ac:dyDescent="0.2">
      <c r="A3" s="55"/>
      <c r="B3" s="22">
        <v>2017</v>
      </c>
      <c r="C3" s="22">
        <v>2018</v>
      </c>
      <c r="D3" s="22">
        <v>2019</v>
      </c>
      <c r="E3" s="23" t="s">
        <v>66</v>
      </c>
      <c r="F3" s="23">
        <v>2016</v>
      </c>
      <c r="G3" s="23">
        <v>2017</v>
      </c>
      <c r="H3" s="23">
        <v>2018</v>
      </c>
      <c r="I3" s="46"/>
    </row>
    <row r="4" spans="1:9" x14ac:dyDescent="0.2">
      <c r="A4" s="2" t="s">
        <v>142</v>
      </c>
      <c r="B4" s="12">
        <v>3</v>
      </c>
      <c r="C4" s="12">
        <v>0</v>
      </c>
      <c r="D4" s="12">
        <v>1</v>
      </c>
      <c r="E4" s="12">
        <f t="shared" ref="E4:E11" si="0">D4+H4</f>
        <v>2</v>
      </c>
      <c r="F4" s="12">
        <v>0</v>
      </c>
      <c r="G4" s="12">
        <v>0</v>
      </c>
      <c r="H4" s="12">
        <v>1</v>
      </c>
      <c r="I4" s="13">
        <f t="shared" ref="I4:I11" si="1">AVERAGE(F4:H4)/E4</f>
        <v>0.16666666666666666</v>
      </c>
    </row>
    <row r="5" spans="1:9" x14ac:dyDescent="0.2">
      <c r="A5" s="2" t="s">
        <v>143</v>
      </c>
      <c r="B5" s="12">
        <v>2</v>
      </c>
      <c r="C5" s="12">
        <v>2</v>
      </c>
      <c r="D5" s="12">
        <v>2</v>
      </c>
      <c r="E5" s="12">
        <f t="shared" si="0"/>
        <v>2</v>
      </c>
      <c r="F5" s="12">
        <v>0</v>
      </c>
      <c r="G5" s="12">
        <v>0</v>
      </c>
      <c r="H5" s="12">
        <v>0</v>
      </c>
      <c r="I5" s="13">
        <f t="shared" si="1"/>
        <v>0</v>
      </c>
    </row>
    <row r="6" spans="1:9" x14ac:dyDescent="0.2">
      <c r="A6" s="2" t="s">
        <v>144</v>
      </c>
      <c r="B6" s="12">
        <v>2</v>
      </c>
      <c r="C6" s="12">
        <v>2</v>
      </c>
      <c r="D6" s="12">
        <v>3</v>
      </c>
      <c r="E6" s="12">
        <f t="shared" si="0"/>
        <v>3</v>
      </c>
      <c r="F6" s="12">
        <v>0</v>
      </c>
      <c r="G6" s="12">
        <v>1</v>
      </c>
      <c r="H6" s="12">
        <v>0</v>
      </c>
      <c r="I6" s="13">
        <f t="shared" si="1"/>
        <v>0.1111111111111111</v>
      </c>
    </row>
    <row r="7" spans="1:9" x14ac:dyDescent="0.2">
      <c r="A7" s="2" t="s">
        <v>126</v>
      </c>
      <c r="B7" s="12">
        <v>32</v>
      </c>
      <c r="C7" s="12">
        <v>14</v>
      </c>
      <c r="D7" s="12">
        <v>15</v>
      </c>
      <c r="E7" s="12">
        <f t="shared" si="0"/>
        <v>17</v>
      </c>
      <c r="F7" s="12">
        <v>0</v>
      </c>
      <c r="G7" s="12">
        <v>0</v>
      </c>
      <c r="H7" s="12">
        <v>2</v>
      </c>
      <c r="I7" s="13">
        <f t="shared" si="1"/>
        <v>3.9215686274509803E-2</v>
      </c>
    </row>
    <row r="8" spans="1:9" x14ac:dyDescent="0.2">
      <c r="A8" s="2" t="s">
        <v>127</v>
      </c>
      <c r="B8" s="12">
        <v>2</v>
      </c>
      <c r="C8" s="12">
        <v>2</v>
      </c>
      <c r="D8" s="12">
        <v>2</v>
      </c>
      <c r="E8" s="12">
        <f t="shared" si="0"/>
        <v>3</v>
      </c>
      <c r="F8" s="12">
        <v>0</v>
      </c>
      <c r="G8" s="12">
        <v>0</v>
      </c>
      <c r="H8" s="12">
        <v>1</v>
      </c>
      <c r="I8" s="13">
        <f t="shared" si="1"/>
        <v>0.1111111111111111</v>
      </c>
    </row>
    <row r="9" spans="1:9" x14ac:dyDescent="0.2">
      <c r="A9" s="2" t="s">
        <v>128</v>
      </c>
      <c r="B9" s="12">
        <v>4</v>
      </c>
      <c r="C9" s="12">
        <v>2</v>
      </c>
      <c r="D9" s="12">
        <v>0</v>
      </c>
      <c r="E9" s="12">
        <f t="shared" si="0"/>
        <v>1</v>
      </c>
      <c r="F9" s="12">
        <v>1</v>
      </c>
      <c r="G9" s="12">
        <v>1</v>
      </c>
      <c r="H9" s="12">
        <v>1</v>
      </c>
      <c r="I9" s="13">
        <f t="shared" si="1"/>
        <v>1</v>
      </c>
    </row>
    <row r="10" spans="1:9" x14ac:dyDescent="0.2">
      <c r="A10" s="2" t="s">
        <v>132</v>
      </c>
      <c r="B10" s="12">
        <v>1</v>
      </c>
      <c r="C10" s="12">
        <v>0</v>
      </c>
      <c r="D10" s="12">
        <v>1</v>
      </c>
      <c r="E10" s="12">
        <f t="shared" si="0"/>
        <v>1</v>
      </c>
      <c r="F10" s="12">
        <v>0</v>
      </c>
      <c r="G10" s="12">
        <v>0</v>
      </c>
      <c r="H10" s="12">
        <v>0</v>
      </c>
      <c r="I10" s="13">
        <f t="shared" si="1"/>
        <v>0</v>
      </c>
    </row>
    <row r="11" spans="1:9" x14ac:dyDescent="0.2">
      <c r="A11" s="2" t="s">
        <v>134</v>
      </c>
      <c r="B11" s="12">
        <v>1</v>
      </c>
      <c r="C11" s="12">
        <v>2</v>
      </c>
      <c r="D11" s="12">
        <v>2</v>
      </c>
      <c r="E11" s="12">
        <f t="shared" si="0"/>
        <v>2</v>
      </c>
      <c r="F11" s="12">
        <v>0</v>
      </c>
      <c r="G11" s="12">
        <v>0</v>
      </c>
      <c r="H11" s="12">
        <v>0</v>
      </c>
      <c r="I11" s="13">
        <f t="shared" si="1"/>
        <v>0</v>
      </c>
    </row>
    <row r="12" spans="1:9" ht="15" x14ac:dyDescent="0.25">
      <c r="A12" s="26" t="s">
        <v>74</v>
      </c>
      <c r="B12" s="21">
        <v>8</v>
      </c>
      <c r="C12" s="21">
        <v>10</v>
      </c>
      <c r="D12" s="21">
        <v>10</v>
      </c>
      <c r="E12" s="8">
        <f t="shared" ref="E12:E40" si="2">D12+H12</f>
        <v>10</v>
      </c>
      <c r="F12" s="8">
        <v>0</v>
      </c>
      <c r="G12" s="8">
        <v>0</v>
      </c>
      <c r="H12" s="8">
        <v>0</v>
      </c>
      <c r="I12" s="10">
        <f t="shared" ref="I12:I40" si="3">AVERAGE(F12:H12)/E12</f>
        <v>0</v>
      </c>
    </row>
    <row r="13" spans="1:9" ht="15" x14ac:dyDescent="0.25">
      <c r="A13" s="26" t="s">
        <v>75</v>
      </c>
      <c r="B13" s="21">
        <v>3</v>
      </c>
      <c r="C13" s="21">
        <v>3</v>
      </c>
      <c r="D13" s="21">
        <v>3</v>
      </c>
      <c r="E13" s="8">
        <f t="shared" si="2"/>
        <v>3</v>
      </c>
      <c r="F13" s="8">
        <v>0</v>
      </c>
      <c r="G13" s="8">
        <v>0</v>
      </c>
      <c r="H13" s="8">
        <v>0</v>
      </c>
      <c r="I13" s="10">
        <f t="shared" si="3"/>
        <v>0</v>
      </c>
    </row>
    <row r="14" spans="1:9" ht="15" x14ac:dyDescent="0.25">
      <c r="A14" s="26" t="s">
        <v>80</v>
      </c>
      <c r="B14" s="21">
        <v>5</v>
      </c>
      <c r="C14" s="21">
        <v>3</v>
      </c>
      <c r="D14" s="21">
        <v>2</v>
      </c>
      <c r="E14" s="8">
        <f t="shared" si="2"/>
        <v>3</v>
      </c>
      <c r="F14" s="8">
        <v>0</v>
      </c>
      <c r="G14" s="8">
        <v>0</v>
      </c>
      <c r="H14" s="8">
        <v>1</v>
      </c>
      <c r="I14" s="10">
        <f t="shared" si="3"/>
        <v>0.1111111111111111</v>
      </c>
    </row>
    <row r="15" spans="1:9" ht="15" x14ac:dyDescent="0.25">
      <c r="A15" s="28" t="s">
        <v>82</v>
      </c>
      <c r="B15" s="20">
        <v>3</v>
      </c>
      <c r="C15" s="20">
        <v>2</v>
      </c>
      <c r="D15" s="20">
        <v>1</v>
      </c>
      <c r="E15" s="8">
        <f t="shared" si="2"/>
        <v>2</v>
      </c>
      <c r="F15" s="8">
        <v>0</v>
      </c>
      <c r="G15" s="8">
        <v>0</v>
      </c>
      <c r="H15" s="9">
        <v>1</v>
      </c>
      <c r="I15" s="10">
        <f t="shared" si="3"/>
        <v>0.16666666666666666</v>
      </c>
    </row>
    <row r="16" spans="1:9" ht="15" x14ac:dyDescent="0.25">
      <c r="A16" s="26" t="s">
        <v>85</v>
      </c>
      <c r="B16" s="21">
        <v>4</v>
      </c>
      <c r="C16" s="21">
        <v>4</v>
      </c>
      <c r="D16" s="21">
        <v>4</v>
      </c>
      <c r="E16" s="8">
        <f t="shared" si="2"/>
        <v>5</v>
      </c>
      <c r="F16" s="8">
        <v>0</v>
      </c>
      <c r="G16" s="8">
        <v>1</v>
      </c>
      <c r="H16" s="8">
        <v>1</v>
      </c>
      <c r="I16" s="10">
        <f t="shared" si="3"/>
        <v>0.13333333333333333</v>
      </c>
    </row>
    <row r="17" spans="1:9" ht="15" x14ac:dyDescent="0.25">
      <c r="A17" s="26" t="s">
        <v>86</v>
      </c>
      <c r="B17" s="21">
        <v>13</v>
      </c>
      <c r="C17" s="21">
        <v>15</v>
      </c>
      <c r="D17" s="21">
        <v>24</v>
      </c>
      <c r="E17" s="8">
        <f t="shared" si="2"/>
        <v>24</v>
      </c>
      <c r="F17" s="8">
        <v>0</v>
      </c>
      <c r="G17" s="8">
        <v>0</v>
      </c>
      <c r="H17" s="8">
        <v>0</v>
      </c>
      <c r="I17" s="10">
        <f t="shared" si="3"/>
        <v>0</v>
      </c>
    </row>
    <row r="18" spans="1:9" ht="15" x14ac:dyDescent="0.25">
      <c r="A18" s="28" t="s">
        <v>88</v>
      </c>
      <c r="B18" s="20">
        <v>0</v>
      </c>
      <c r="C18" s="20">
        <v>1</v>
      </c>
      <c r="D18" s="20">
        <v>3</v>
      </c>
      <c r="E18" s="8">
        <f t="shared" si="2"/>
        <v>3</v>
      </c>
      <c r="F18" s="8">
        <v>0</v>
      </c>
      <c r="G18" s="8">
        <v>0</v>
      </c>
      <c r="H18" s="8">
        <v>0</v>
      </c>
      <c r="I18" s="10">
        <f t="shared" si="3"/>
        <v>0</v>
      </c>
    </row>
    <row r="19" spans="1:9" ht="15" x14ac:dyDescent="0.25">
      <c r="A19" s="28" t="s">
        <v>90</v>
      </c>
      <c r="B19" s="20">
        <v>1</v>
      </c>
      <c r="C19" s="20">
        <v>1</v>
      </c>
      <c r="D19" s="20">
        <v>3</v>
      </c>
      <c r="E19" s="8">
        <f t="shared" si="2"/>
        <v>3</v>
      </c>
      <c r="F19" s="8">
        <v>0</v>
      </c>
      <c r="G19" s="8">
        <v>0</v>
      </c>
      <c r="H19" s="8">
        <v>0</v>
      </c>
      <c r="I19" s="10">
        <f t="shared" si="3"/>
        <v>0</v>
      </c>
    </row>
    <row r="20" spans="1:9" ht="15" x14ac:dyDescent="0.25">
      <c r="A20" s="26" t="s">
        <v>91</v>
      </c>
      <c r="B20" s="21">
        <v>0</v>
      </c>
      <c r="C20" s="21">
        <v>2</v>
      </c>
      <c r="D20" s="21">
        <v>2</v>
      </c>
      <c r="E20" s="8">
        <f t="shared" si="2"/>
        <v>2</v>
      </c>
      <c r="F20" s="8">
        <v>0</v>
      </c>
      <c r="G20" s="8">
        <v>0</v>
      </c>
      <c r="H20" s="8">
        <v>0</v>
      </c>
      <c r="I20" s="10">
        <f t="shared" si="3"/>
        <v>0</v>
      </c>
    </row>
    <row r="21" spans="1:9" ht="15" x14ac:dyDescent="0.25">
      <c r="A21" s="26" t="s">
        <v>93</v>
      </c>
      <c r="B21" s="21">
        <v>3</v>
      </c>
      <c r="C21" s="21">
        <v>2</v>
      </c>
      <c r="D21" s="21">
        <v>2</v>
      </c>
      <c r="E21" s="8">
        <f t="shared" si="2"/>
        <v>2</v>
      </c>
      <c r="F21" s="8">
        <v>0</v>
      </c>
      <c r="G21" s="8">
        <v>0</v>
      </c>
      <c r="H21" s="8">
        <v>0</v>
      </c>
      <c r="I21" s="10">
        <f t="shared" si="3"/>
        <v>0</v>
      </c>
    </row>
    <row r="22" spans="1:9" ht="15" x14ac:dyDescent="0.25">
      <c r="A22" s="26" t="s">
        <v>95</v>
      </c>
      <c r="B22" s="21">
        <v>9</v>
      </c>
      <c r="C22" s="21">
        <v>11</v>
      </c>
      <c r="D22" s="21">
        <v>18</v>
      </c>
      <c r="E22" s="8">
        <f t="shared" si="2"/>
        <v>18</v>
      </c>
      <c r="F22" s="8">
        <v>1</v>
      </c>
      <c r="G22" s="8">
        <v>7</v>
      </c>
      <c r="H22" s="8">
        <v>0</v>
      </c>
      <c r="I22" s="10">
        <f t="shared" si="3"/>
        <v>0.14814814814814814</v>
      </c>
    </row>
    <row r="23" spans="1:9" ht="15" x14ac:dyDescent="0.25">
      <c r="A23" s="28" t="s">
        <v>98</v>
      </c>
      <c r="B23" s="20">
        <v>8</v>
      </c>
      <c r="C23" s="20">
        <v>8</v>
      </c>
      <c r="D23" s="20">
        <v>13</v>
      </c>
      <c r="E23" s="8">
        <f t="shared" si="2"/>
        <v>13</v>
      </c>
      <c r="F23" s="8">
        <v>0</v>
      </c>
      <c r="G23" s="9">
        <v>7</v>
      </c>
      <c r="H23" s="8">
        <v>0</v>
      </c>
      <c r="I23" s="10">
        <f t="shared" si="3"/>
        <v>0.17948717948717949</v>
      </c>
    </row>
    <row r="24" spans="1:9" ht="15" x14ac:dyDescent="0.25">
      <c r="A24" s="26" t="s">
        <v>103</v>
      </c>
      <c r="B24" s="21">
        <v>2</v>
      </c>
      <c r="C24" s="21">
        <v>3</v>
      </c>
      <c r="D24" s="21">
        <v>1</v>
      </c>
      <c r="E24" s="8">
        <f t="shared" si="2"/>
        <v>2</v>
      </c>
      <c r="F24" s="8">
        <v>0</v>
      </c>
      <c r="G24" s="8">
        <v>0</v>
      </c>
      <c r="H24" s="8">
        <v>1</v>
      </c>
      <c r="I24" s="10">
        <f t="shared" si="3"/>
        <v>0.16666666666666666</v>
      </c>
    </row>
    <row r="25" spans="1:9" ht="15" x14ac:dyDescent="0.25">
      <c r="A25" s="26" t="s">
        <v>105</v>
      </c>
      <c r="B25" s="21">
        <v>1</v>
      </c>
      <c r="C25" s="21">
        <v>4</v>
      </c>
      <c r="D25" s="21">
        <v>3</v>
      </c>
      <c r="E25" s="8">
        <f t="shared" si="2"/>
        <v>3</v>
      </c>
      <c r="F25" s="8">
        <v>0</v>
      </c>
      <c r="G25" s="8">
        <v>0</v>
      </c>
      <c r="H25" s="8">
        <v>0</v>
      </c>
      <c r="I25" s="10">
        <f t="shared" si="3"/>
        <v>0</v>
      </c>
    </row>
    <row r="26" spans="1:9" ht="15" x14ac:dyDescent="0.25">
      <c r="A26" s="26" t="s">
        <v>109</v>
      </c>
      <c r="B26" s="21">
        <v>9</v>
      </c>
      <c r="C26" s="21">
        <v>11</v>
      </c>
      <c r="D26" s="21">
        <v>9</v>
      </c>
      <c r="E26" s="8">
        <f t="shared" si="2"/>
        <v>10</v>
      </c>
      <c r="F26" s="8">
        <v>0</v>
      </c>
      <c r="G26" s="8">
        <v>0</v>
      </c>
      <c r="H26" s="8">
        <v>1</v>
      </c>
      <c r="I26" s="10">
        <f t="shared" si="3"/>
        <v>3.3333333333333333E-2</v>
      </c>
    </row>
    <row r="27" spans="1:9" ht="15" x14ac:dyDescent="0.25">
      <c r="A27" s="28" t="s">
        <v>111</v>
      </c>
      <c r="B27" s="20">
        <v>9</v>
      </c>
      <c r="C27" s="20">
        <v>11</v>
      </c>
      <c r="D27" s="20">
        <v>9</v>
      </c>
      <c r="E27" s="8">
        <f t="shared" si="2"/>
        <v>10</v>
      </c>
      <c r="F27" s="8">
        <v>0</v>
      </c>
      <c r="G27" s="8">
        <v>0</v>
      </c>
      <c r="H27" s="9">
        <v>1</v>
      </c>
      <c r="I27" s="10">
        <f t="shared" si="3"/>
        <v>3.3333333333333333E-2</v>
      </c>
    </row>
    <row r="28" spans="1:9" ht="15" x14ac:dyDescent="0.25">
      <c r="A28" s="26" t="s">
        <v>115</v>
      </c>
      <c r="B28" s="21">
        <v>1</v>
      </c>
      <c r="C28" s="21">
        <v>2</v>
      </c>
      <c r="D28" s="21">
        <v>2</v>
      </c>
      <c r="E28" s="8">
        <f t="shared" si="2"/>
        <v>2</v>
      </c>
      <c r="F28" s="8">
        <v>1</v>
      </c>
      <c r="G28" s="8">
        <v>0</v>
      </c>
      <c r="H28" s="8">
        <v>0</v>
      </c>
      <c r="I28" s="10">
        <f t="shared" si="3"/>
        <v>0.16666666666666666</v>
      </c>
    </row>
    <row r="29" spans="1:9" ht="15" x14ac:dyDescent="0.25">
      <c r="A29" s="28" t="s">
        <v>116</v>
      </c>
      <c r="B29" s="20">
        <v>1</v>
      </c>
      <c r="C29" s="20">
        <v>1</v>
      </c>
      <c r="D29" s="20">
        <v>1</v>
      </c>
      <c r="E29" s="8">
        <f t="shared" si="2"/>
        <v>1</v>
      </c>
      <c r="F29" s="9">
        <v>1</v>
      </c>
      <c r="G29" s="8">
        <v>0</v>
      </c>
      <c r="H29" s="8">
        <v>0</v>
      </c>
      <c r="I29" s="10">
        <f t="shared" si="3"/>
        <v>0.33333333333333331</v>
      </c>
    </row>
    <row r="30" spans="1:9" ht="15" x14ac:dyDescent="0.25">
      <c r="A30" s="28" t="s">
        <v>117</v>
      </c>
      <c r="B30" s="21">
        <v>0</v>
      </c>
      <c r="C30" s="20">
        <v>1</v>
      </c>
      <c r="D30" s="20">
        <v>1</v>
      </c>
      <c r="E30" s="8">
        <f t="shared" si="2"/>
        <v>1</v>
      </c>
      <c r="F30" s="8">
        <v>0</v>
      </c>
      <c r="G30" s="8">
        <v>0</v>
      </c>
      <c r="H30" s="8">
        <v>0</v>
      </c>
      <c r="I30" s="10">
        <f t="shared" si="3"/>
        <v>0</v>
      </c>
    </row>
    <row r="31" spans="1:9" ht="15" x14ac:dyDescent="0.25">
      <c r="A31" s="26" t="s">
        <v>141</v>
      </c>
      <c r="B31" s="21">
        <v>2</v>
      </c>
      <c r="C31" s="21">
        <v>2</v>
      </c>
      <c r="D31" s="21">
        <v>4</v>
      </c>
      <c r="E31" s="8">
        <f t="shared" si="2"/>
        <v>5</v>
      </c>
      <c r="F31" s="8">
        <v>0</v>
      </c>
      <c r="G31" s="8">
        <v>0</v>
      </c>
      <c r="H31" s="8">
        <v>1</v>
      </c>
      <c r="I31" s="10">
        <f t="shared" si="3"/>
        <v>6.6666666666666666E-2</v>
      </c>
    </row>
    <row r="32" spans="1:9" x14ac:dyDescent="0.2">
      <c r="A32" s="28" t="s">
        <v>1</v>
      </c>
      <c r="B32" s="9">
        <v>11</v>
      </c>
      <c r="C32" s="9">
        <v>12</v>
      </c>
      <c r="D32" s="9">
        <v>11</v>
      </c>
      <c r="E32" s="16">
        <f t="shared" si="2"/>
        <v>11</v>
      </c>
      <c r="F32" s="9">
        <v>0</v>
      </c>
      <c r="G32" s="9">
        <v>0</v>
      </c>
      <c r="H32" s="9">
        <v>0</v>
      </c>
      <c r="I32" s="17">
        <f t="shared" si="3"/>
        <v>0</v>
      </c>
    </row>
    <row r="33" spans="1:9" x14ac:dyDescent="0.2">
      <c r="A33" s="28" t="s">
        <v>8</v>
      </c>
      <c r="B33" s="9">
        <v>11</v>
      </c>
      <c r="C33" s="9">
        <v>10</v>
      </c>
      <c r="D33" s="9">
        <v>9</v>
      </c>
      <c r="E33" s="16">
        <f t="shared" si="2"/>
        <v>10</v>
      </c>
      <c r="F33" s="9">
        <v>0</v>
      </c>
      <c r="G33" s="9">
        <v>0</v>
      </c>
      <c r="H33" s="9">
        <v>1</v>
      </c>
      <c r="I33" s="17">
        <f t="shared" si="3"/>
        <v>3.3333333333333333E-2</v>
      </c>
    </row>
    <row r="34" spans="1:9" x14ac:dyDescent="0.2">
      <c r="A34" s="28" t="s">
        <v>14</v>
      </c>
      <c r="B34" s="9">
        <v>5</v>
      </c>
      <c r="C34" s="9">
        <v>3</v>
      </c>
      <c r="D34" s="9">
        <v>1</v>
      </c>
      <c r="E34" s="16">
        <f t="shared" si="2"/>
        <v>4</v>
      </c>
      <c r="F34" s="9">
        <v>2</v>
      </c>
      <c r="G34" s="9">
        <v>1</v>
      </c>
      <c r="H34" s="9">
        <v>3</v>
      </c>
      <c r="I34" s="17">
        <f t="shared" si="3"/>
        <v>0.5</v>
      </c>
    </row>
    <row r="35" spans="1:9" x14ac:dyDescent="0.2">
      <c r="A35" s="28" t="s">
        <v>12</v>
      </c>
      <c r="B35" s="9">
        <v>3</v>
      </c>
      <c r="C35" s="9">
        <v>3</v>
      </c>
      <c r="D35" s="9">
        <v>3</v>
      </c>
      <c r="E35" s="16">
        <f t="shared" si="2"/>
        <v>3</v>
      </c>
      <c r="F35" s="9">
        <v>0</v>
      </c>
      <c r="G35" s="9">
        <v>0</v>
      </c>
      <c r="H35" s="9">
        <v>0</v>
      </c>
      <c r="I35" s="17">
        <f t="shared" si="3"/>
        <v>0</v>
      </c>
    </row>
    <row r="36" spans="1:9" x14ac:dyDescent="0.2">
      <c r="A36" s="28" t="s">
        <v>0</v>
      </c>
      <c r="B36" s="9">
        <v>0</v>
      </c>
      <c r="C36" s="9">
        <v>2</v>
      </c>
      <c r="D36" s="9">
        <v>1</v>
      </c>
      <c r="E36" s="16">
        <f t="shared" si="2"/>
        <v>1</v>
      </c>
      <c r="F36" s="9">
        <v>1</v>
      </c>
      <c r="G36" s="9">
        <v>1</v>
      </c>
      <c r="H36" s="9">
        <v>0</v>
      </c>
      <c r="I36" s="17">
        <f t="shared" si="3"/>
        <v>0.66666666666666663</v>
      </c>
    </row>
    <row r="37" spans="1:9" x14ac:dyDescent="0.2">
      <c r="A37" s="28" t="s">
        <v>55</v>
      </c>
      <c r="B37" s="9">
        <v>0</v>
      </c>
      <c r="C37" s="9">
        <v>0</v>
      </c>
      <c r="D37" s="9">
        <v>1</v>
      </c>
      <c r="E37" s="16">
        <f t="shared" si="2"/>
        <v>1</v>
      </c>
      <c r="F37" s="9">
        <v>0</v>
      </c>
      <c r="G37" s="9">
        <v>0</v>
      </c>
      <c r="H37" s="9">
        <v>0</v>
      </c>
      <c r="I37" s="17">
        <f t="shared" si="3"/>
        <v>0</v>
      </c>
    </row>
    <row r="38" spans="1:9" x14ac:dyDescent="0.2">
      <c r="A38" s="28" t="s">
        <v>13</v>
      </c>
      <c r="B38" s="9">
        <v>2</v>
      </c>
      <c r="C38" s="9">
        <v>2</v>
      </c>
      <c r="D38" s="9">
        <v>1</v>
      </c>
      <c r="E38" s="16">
        <f t="shared" si="2"/>
        <v>1</v>
      </c>
      <c r="F38" s="9">
        <v>0</v>
      </c>
      <c r="G38" s="9">
        <v>0</v>
      </c>
      <c r="H38" s="9">
        <v>0</v>
      </c>
      <c r="I38" s="17">
        <f t="shared" si="3"/>
        <v>0</v>
      </c>
    </row>
    <row r="39" spans="1:9" x14ac:dyDescent="0.2">
      <c r="A39" s="28" t="s">
        <v>44</v>
      </c>
      <c r="B39" s="9">
        <v>8</v>
      </c>
      <c r="C39" s="9">
        <v>6</v>
      </c>
      <c r="D39" s="9">
        <v>3</v>
      </c>
      <c r="E39" s="16">
        <f t="shared" si="2"/>
        <v>4</v>
      </c>
      <c r="F39" s="9">
        <v>2</v>
      </c>
      <c r="G39" s="9">
        <v>1</v>
      </c>
      <c r="H39" s="9">
        <v>1</v>
      </c>
      <c r="I39" s="17">
        <f t="shared" si="3"/>
        <v>0.33333333333333331</v>
      </c>
    </row>
    <row r="40" spans="1:9" x14ac:dyDescent="0.2">
      <c r="A40" s="28" t="s">
        <v>57</v>
      </c>
      <c r="B40" s="9">
        <v>0</v>
      </c>
      <c r="C40" s="9">
        <v>0</v>
      </c>
      <c r="D40" s="9">
        <v>1</v>
      </c>
      <c r="E40" s="16">
        <f t="shared" si="2"/>
        <v>1</v>
      </c>
      <c r="F40" s="9">
        <v>0</v>
      </c>
      <c r="G40" s="9">
        <v>0</v>
      </c>
      <c r="H40" s="9">
        <v>0</v>
      </c>
      <c r="I40" s="17">
        <f t="shared" si="3"/>
        <v>0</v>
      </c>
    </row>
    <row r="41" spans="1:9" x14ac:dyDescent="0.2">
      <c r="A41" s="28" t="s">
        <v>32</v>
      </c>
      <c r="B41" s="9">
        <v>17</v>
      </c>
      <c r="C41" s="9">
        <v>18</v>
      </c>
      <c r="D41" s="9">
        <v>19</v>
      </c>
      <c r="E41" s="16">
        <f>D41+H41</f>
        <v>20</v>
      </c>
      <c r="F41" s="9">
        <v>0</v>
      </c>
      <c r="G41" s="9">
        <v>1</v>
      </c>
      <c r="H41" s="9">
        <v>1</v>
      </c>
      <c r="I41" s="17">
        <f>AVERAGE(F41:H41)/E41</f>
        <v>3.3333333333333333E-2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workbookViewId="0">
      <selection activeCell="E14" sqref="E14"/>
    </sheetView>
  </sheetViews>
  <sheetFormatPr defaultColWidth="9" defaultRowHeight="14.25" x14ac:dyDescent="0.2"/>
  <cols>
    <col min="1" max="1" width="27.25" style="4" bestFit="1" customWidth="1"/>
    <col min="2" max="4" width="9" style="4" hidden="1" customWidth="1"/>
    <col min="5" max="8" width="9" style="4"/>
    <col min="9" max="9" width="15.375" style="4" customWidth="1"/>
    <col min="10" max="10" width="12.25" style="4" customWidth="1"/>
    <col min="11" max="16384" width="9" style="4"/>
  </cols>
  <sheetData>
    <row r="1" spans="1:10" ht="29.25" customHeight="1" x14ac:dyDescent="0.2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.75" customHeight="1" x14ac:dyDescent="0.2">
      <c r="A2" s="44" t="s">
        <v>61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  <c r="J2" s="46" t="s">
        <v>65</v>
      </c>
    </row>
    <row r="3" spans="1:10" ht="30" x14ac:dyDescent="0.2">
      <c r="A3" s="44"/>
      <c r="B3" s="3">
        <v>2017</v>
      </c>
      <c r="C3" s="3">
        <v>2018</v>
      </c>
      <c r="D3" s="3">
        <v>2019</v>
      </c>
      <c r="E3" s="3" t="s">
        <v>66</v>
      </c>
      <c r="F3" s="3">
        <v>2016</v>
      </c>
      <c r="G3" s="3">
        <v>2017</v>
      </c>
      <c r="H3" s="3">
        <v>2018</v>
      </c>
      <c r="I3" s="46"/>
      <c r="J3" s="46"/>
    </row>
    <row r="4" spans="1:10" ht="15" x14ac:dyDescent="0.25">
      <c r="A4" s="59" t="s">
        <v>147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">
      <c r="A5" s="15" t="s">
        <v>126</v>
      </c>
      <c r="B5" s="12">
        <v>178</v>
      </c>
      <c r="C5" s="12">
        <v>144</v>
      </c>
      <c r="D5" s="12">
        <v>130</v>
      </c>
      <c r="E5" s="12">
        <f>D5+H5</f>
        <v>137</v>
      </c>
      <c r="F5" s="12">
        <v>3</v>
      </c>
      <c r="G5" s="12">
        <v>0</v>
      </c>
      <c r="H5" s="12">
        <v>7</v>
      </c>
      <c r="I5" s="13">
        <f>AVERAGE(F5:H5)/E5</f>
        <v>2.4330900243309004E-2</v>
      </c>
      <c r="J5" s="2" t="str">
        <f>IF(I5&lt;0.01,"راكد",IF(I5&lt;0.15,"مشبع","مطلوب"))</f>
        <v>مشبع</v>
      </c>
    </row>
    <row r="6" spans="1:10" ht="15" x14ac:dyDescent="0.25">
      <c r="A6" s="59" t="s">
        <v>148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x14ac:dyDescent="0.2">
      <c r="A7" s="11" t="s">
        <v>8</v>
      </c>
      <c r="B7" s="9">
        <v>137</v>
      </c>
      <c r="C7" s="9">
        <v>132</v>
      </c>
      <c r="D7" s="9">
        <v>132</v>
      </c>
      <c r="E7" s="9">
        <f>D7+H7</f>
        <v>133</v>
      </c>
      <c r="F7" s="9">
        <v>1</v>
      </c>
      <c r="G7" s="9">
        <v>1</v>
      </c>
      <c r="H7" s="9">
        <v>1</v>
      </c>
      <c r="I7" s="17">
        <f>AVERAGE(F7:H7)/E7</f>
        <v>7.5187969924812026E-3</v>
      </c>
      <c r="J7" s="11" t="str">
        <f>IF(I7&lt;1%,"راكد",IF(I7&lt;15%,"مشبع","مطلوب"))</f>
        <v>راكد</v>
      </c>
    </row>
    <row r="8" spans="1:10" x14ac:dyDescent="0.2">
      <c r="A8" s="11" t="s">
        <v>0</v>
      </c>
      <c r="B8" s="9">
        <v>117</v>
      </c>
      <c r="C8" s="9">
        <v>118</v>
      </c>
      <c r="D8" s="9">
        <v>118</v>
      </c>
      <c r="E8" s="9">
        <f>D8+H8</f>
        <v>118</v>
      </c>
      <c r="F8" s="9">
        <v>0</v>
      </c>
      <c r="G8" s="9">
        <v>4</v>
      </c>
      <c r="H8" s="9">
        <v>0</v>
      </c>
      <c r="I8" s="17">
        <f>AVERAGE(F8:H8)/E8</f>
        <v>1.1299435028248588E-2</v>
      </c>
      <c r="J8" s="11" t="str">
        <f>IF(I8&lt;1%,"راكد",IF(I8&lt;15%,"مشبع","مطلوب"))</f>
        <v>مشبع</v>
      </c>
    </row>
    <row r="9" spans="1:10" ht="15" x14ac:dyDescent="0.25">
      <c r="A9" s="59" t="s">
        <v>149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x14ac:dyDescent="0.2">
      <c r="A10" s="11" t="s">
        <v>14</v>
      </c>
      <c r="B10" s="9">
        <v>210</v>
      </c>
      <c r="C10" s="9">
        <v>221</v>
      </c>
      <c r="D10" s="9">
        <v>235</v>
      </c>
      <c r="E10" s="9">
        <f>D10+H10</f>
        <v>235</v>
      </c>
      <c r="F10" s="9">
        <v>0</v>
      </c>
      <c r="G10" s="9">
        <v>12</v>
      </c>
      <c r="H10" s="9">
        <v>0</v>
      </c>
      <c r="I10" s="17">
        <f>AVERAGE(F10:H10)/E10</f>
        <v>1.7021276595744681E-2</v>
      </c>
      <c r="J10" s="11" t="str">
        <f>IF(I10&lt;1%,"راكد",IF(I10&lt;15%,"مشبع","مطلوب"))</f>
        <v>مشبع</v>
      </c>
    </row>
    <row r="11" spans="1:10" x14ac:dyDescent="0.2">
      <c r="A11" s="11" t="s">
        <v>13</v>
      </c>
      <c r="B11" s="9">
        <v>81</v>
      </c>
      <c r="C11" s="9">
        <v>81</v>
      </c>
      <c r="D11" s="9">
        <v>79</v>
      </c>
      <c r="E11" s="9">
        <f>D11+H11</f>
        <v>79</v>
      </c>
      <c r="F11" s="9">
        <v>0</v>
      </c>
      <c r="G11" s="9">
        <v>0</v>
      </c>
      <c r="H11" s="9">
        <v>0</v>
      </c>
      <c r="I11" s="17">
        <f>AVERAGE(F11:H11)/E11</f>
        <v>0</v>
      </c>
      <c r="J11" s="11" t="str">
        <f>IF(I11&lt;1%,"راكد",IF(I11&lt;15%,"مشبع","مطلوب"))</f>
        <v>راكد</v>
      </c>
    </row>
    <row r="12" spans="1:10" x14ac:dyDescent="0.2">
      <c r="A12" s="11" t="s">
        <v>12</v>
      </c>
      <c r="B12" s="9">
        <v>59</v>
      </c>
      <c r="C12" s="9">
        <v>60</v>
      </c>
      <c r="D12" s="9">
        <v>57</v>
      </c>
      <c r="E12" s="9">
        <f>D12+H12</f>
        <v>57</v>
      </c>
      <c r="F12" s="9">
        <v>0</v>
      </c>
      <c r="G12" s="9">
        <v>0</v>
      </c>
      <c r="H12" s="9">
        <v>0</v>
      </c>
      <c r="I12" s="17">
        <f>AVERAGE(F12:H12)/E12</f>
        <v>0</v>
      </c>
      <c r="J12" s="11" t="str">
        <f>IF(I12&lt;1%,"راكد",IF(I12&lt;15%,"مشبع","مطلوب"))</f>
        <v>راكد</v>
      </c>
    </row>
    <row r="13" spans="1:10" ht="15" x14ac:dyDescent="0.25">
      <c r="A13" s="59" t="s">
        <v>150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x14ac:dyDescent="0.2">
      <c r="A14" s="11" t="s">
        <v>20</v>
      </c>
      <c r="B14" s="9">
        <v>341</v>
      </c>
      <c r="C14" s="9">
        <v>339</v>
      </c>
      <c r="D14" s="9">
        <v>317</v>
      </c>
      <c r="E14" s="9">
        <f t="shared" ref="E14:E31" si="0">D14+H14</f>
        <v>319</v>
      </c>
      <c r="F14" s="9">
        <v>0</v>
      </c>
      <c r="G14" s="9">
        <v>0</v>
      </c>
      <c r="H14" s="9">
        <v>2</v>
      </c>
      <c r="I14" s="17">
        <f t="shared" ref="I14:I31" si="1">AVERAGE(F14:H14)/E14</f>
        <v>2.0898641588296758E-3</v>
      </c>
      <c r="J14" s="11" t="str">
        <f t="shared" ref="J14:J31" si="2">IF(I14&lt;1%,"راكد",IF(I14&lt;15%,"مشبع","مطلوب"))</f>
        <v>راكد</v>
      </c>
    </row>
    <row r="15" spans="1:10" x14ac:dyDescent="0.2">
      <c r="A15" s="11" t="s">
        <v>28</v>
      </c>
      <c r="B15" s="9">
        <v>201</v>
      </c>
      <c r="C15" s="9">
        <v>203</v>
      </c>
      <c r="D15" s="9">
        <v>196</v>
      </c>
      <c r="E15" s="9">
        <f t="shared" si="0"/>
        <v>196</v>
      </c>
      <c r="F15" s="9">
        <v>0</v>
      </c>
      <c r="G15" s="9">
        <v>0</v>
      </c>
      <c r="H15" s="9">
        <v>0</v>
      </c>
      <c r="I15" s="17">
        <f t="shared" si="1"/>
        <v>0</v>
      </c>
      <c r="J15" s="11" t="str">
        <f t="shared" si="2"/>
        <v>راكد</v>
      </c>
    </row>
    <row r="16" spans="1:10" x14ac:dyDescent="0.2">
      <c r="A16" s="11" t="s">
        <v>29</v>
      </c>
      <c r="B16" s="9">
        <v>157</v>
      </c>
      <c r="C16" s="9">
        <v>156</v>
      </c>
      <c r="D16" s="9">
        <v>155</v>
      </c>
      <c r="E16" s="9">
        <f t="shared" si="0"/>
        <v>155</v>
      </c>
      <c r="F16" s="9">
        <v>0</v>
      </c>
      <c r="G16" s="9">
        <v>0</v>
      </c>
      <c r="H16" s="9">
        <v>0</v>
      </c>
      <c r="I16" s="17">
        <f t="shared" si="1"/>
        <v>0</v>
      </c>
      <c r="J16" s="11" t="str">
        <f t="shared" si="2"/>
        <v>راكد</v>
      </c>
    </row>
    <row r="17" spans="1:10" x14ac:dyDescent="0.2">
      <c r="A17" s="11" t="s">
        <v>21</v>
      </c>
      <c r="B17" s="9">
        <v>146</v>
      </c>
      <c r="C17" s="9">
        <v>148</v>
      </c>
      <c r="D17" s="9">
        <v>147</v>
      </c>
      <c r="E17" s="9">
        <f t="shared" si="0"/>
        <v>147</v>
      </c>
      <c r="F17" s="9">
        <v>1</v>
      </c>
      <c r="G17" s="9">
        <v>0</v>
      </c>
      <c r="H17" s="9">
        <v>0</v>
      </c>
      <c r="I17" s="17">
        <f t="shared" si="1"/>
        <v>2.2675736961451248E-3</v>
      </c>
      <c r="J17" s="11" t="str">
        <f t="shared" si="2"/>
        <v>راكد</v>
      </c>
    </row>
    <row r="18" spans="1:10" x14ac:dyDescent="0.2">
      <c r="A18" s="11" t="s">
        <v>18</v>
      </c>
      <c r="B18" s="9">
        <v>142</v>
      </c>
      <c r="C18" s="9">
        <v>141</v>
      </c>
      <c r="D18" s="9">
        <v>138</v>
      </c>
      <c r="E18" s="9">
        <f t="shared" si="0"/>
        <v>138</v>
      </c>
      <c r="F18" s="9">
        <v>0</v>
      </c>
      <c r="G18" s="9">
        <v>0</v>
      </c>
      <c r="H18" s="9">
        <v>0</v>
      </c>
      <c r="I18" s="17">
        <f t="shared" si="1"/>
        <v>0</v>
      </c>
      <c r="J18" s="11" t="str">
        <f t="shared" si="2"/>
        <v>راكد</v>
      </c>
    </row>
    <row r="19" spans="1:10" x14ac:dyDescent="0.2">
      <c r="A19" s="11" t="s">
        <v>49</v>
      </c>
      <c r="B19" s="9">
        <v>129</v>
      </c>
      <c r="C19" s="9">
        <v>124</v>
      </c>
      <c r="D19" s="9">
        <v>121</v>
      </c>
      <c r="E19" s="9">
        <f t="shared" si="0"/>
        <v>122</v>
      </c>
      <c r="F19" s="9">
        <v>0</v>
      </c>
      <c r="G19" s="9">
        <v>0</v>
      </c>
      <c r="H19" s="9">
        <v>1</v>
      </c>
      <c r="I19" s="17">
        <f t="shared" si="1"/>
        <v>2.7322404371584699E-3</v>
      </c>
      <c r="J19" s="11" t="str">
        <f t="shared" si="2"/>
        <v>راكد</v>
      </c>
    </row>
    <row r="20" spans="1:10" x14ac:dyDescent="0.2">
      <c r="A20" s="11" t="s">
        <v>32</v>
      </c>
      <c r="B20" s="9">
        <v>72</v>
      </c>
      <c r="C20" s="9">
        <v>71</v>
      </c>
      <c r="D20" s="9">
        <v>70</v>
      </c>
      <c r="E20" s="9">
        <f t="shared" si="0"/>
        <v>70</v>
      </c>
      <c r="F20" s="9">
        <v>0</v>
      </c>
      <c r="G20" s="9">
        <v>0</v>
      </c>
      <c r="H20" s="9">
        <v>0</v>
      </c>
      <c r="I20" s="17">
        <f t="shared" si="1"/>
        <v>0</v>
      </c>
      <c r="J20" s="11" t="str">
        <f t="shared" si="2"/>
        <v>راكد</v>
      </c>
    </row>
    <row r="21" spans="1:10" x14ac:dyDescent="0.2">
      <c r="A21" s="11" t="s">
        <v>17</v>
      </c>
      <c r="B21" s="9">
        <v>71</v>
      </c>
      <c r="C21" s="9">
        <v>70</v>
      </c>
      <c r="D21" s="9">
        <v>67</v>
      </c>
      <c r="E21" s="9">
        <f t="shared" si="0"/>
        <v>67</v>
      </c>
      <c r="F21" s="9">
        <v>0</v>
      </c>
      <c r="G21" s="9">
        <v>0</v>
      </c>
      <c r="H21" s="9">
        <v>0</v>
      </c>
      <c r="I21" s="17">
        <f t="shared" si="1"/>
        <v>0</v>
      </c>
      <c r="J21" s="11" t="str">
        <f t="shared" si="2"/>
        <v>راكد</v>
      </c>
    </row>
    <row r="22" spans="1:10" x14ac:dyDescent="0.2">
      <c r="A22" s="11" t="s">
        <v>48</v>
      </c>
      <c r="B22" s="9">
        <v>49</v>
      </c>
      <c r="C22" s="9">
        <v>53</v>
      </c>
      <c r="D22" s="9">
        <v>53</v>
      </c>
      <c r="E22" s="9">
        <f t="shared" si="0"/>
        <v>53</v>
      </c>
      <c r="F22" s="9">
        <v>0</v>
      </c>
      <c r="G22" s="9">
        <v>0</v>
      </c>
      <c r="H22" s="9">
        <v>0</v>
      </c>
      <c r="I22" s="17">
        <f t="shared" si="1"/>
        <v>0</v>
      </c>
      <c r="J22" s="11" t="str">
        <f t="shared" si="2"/>
        <v>راكد</v>
      </c>
    </row>
    <row r="23" spans="1:10" x14ac:dyDescent="0.2">
      <c r="A23" s="11" t="s">
        <v>56</v>
      </c>
      <c r="B23" s="9">
        <v>51</v>
      </c>
      <c r="C23" s="9">
        <v>50</v>
      </c>
      <c r="D23" s="9">
        <v>46</v>
      </c>
      <c r="E23" s="9">
        <f t="shared" si="0"/>
        <v>46</v>
      </c>
      <c r="F23" s="9">
        <v>0</v>
      </c>
      <c r="G23" s="9">
        <v>0</v>
      </c>
      <c r="H23" s="9">
        <v>0</v>
      </c>
      <c r="I23" s="17">
        <f t="shared" si="1"/>
        <v>0</v>
      </c>
      <c r="J23" s="11" t="str">
        <f t="shared" si="2"/>
        <v>راكد</v>
      </c>
    </row>
    <row r="24" spans="1:10" x14ac:dyDescent="0.2">
      <c r="A24" s="11" t="s">
        <v>58</v>
      </c>
      <c r="B24" s="9">
        <v>48</v>
      </c>
      <c r="C24" s="9">
        <v>47</v>
      </c>
      <c r="D24" s="9">
        <v>44</v>
      </c>
      <c r="E24" s="9">
        <f t="shared" si="0"/>
        <v>44</v>
      </c>
      <c r="F24" s="9">
        <v>0</v>
      </c>
      <c r="G24" s="9">
        <v>0</v>
      </c>
      <c r="H24" s="9">
        <v>0</v>
      </c>
      <c r="I24" s="17">
        <f t="shared" si="1"/>
        <v>0</v>
      </c>
      <c r="J24" s="11" t="str">
        <f t="shared" si="2"/>
        <v>راكد</v>
      </c>
    </row>
    <row r="25" spans="1:10" x14ac:dyDescent="0.2">
      <c r="A25" s="11" t="s">
        <v>23</v>
      </c>
      <c r="B25" s="9">
        <v>47</v>
      </c>
      <c r="C25" s="9">
        <v>47</v>
      </c>
      <c r="D25" s="9">
        <v>39</v>
      </c>
      <c r="E25" s="9">
        <f t="shared" si="0"/>
        <v>39</v>
      </c>
      <c r="F25" s="9">
        <v>0</v>
      </c>
      <c r="G25" s="9">
        <v>0</v>
      </c>
      <c r="H25" s="9">
        <v>0</v>
      </c>
      <c r="I25" s="17">
        <f t="shared" si="1"/>
        <v>0</v>
      </c>
      <c r="J25" s="11" t="str">
        <f t="shared" si="2"/>
        <v>راكد</v>
      </c>
    </row>
    <row r="26" spans="1:10" x14ac:dyDescent="0.2">
      <c r="A26" s="11" t="s">
        <v>22</v>
      </c>
      <c r="B26" s="9">
        <v>38</v>
      </c>
      <c r="C26" s="9">
        <v>37</v>
      </c>
      <c r="D26" s="9">
        <v>37</v>
      </c>
      <c r="E26" s="9">
        <f t="shared" si="0"/>
        <v>37</v>
      </c>
      <c r="F26" s="9">
        <v>0</v>
      </c>
      <c r="G26" s="9">
        <v>1</v>
      </c>
      <c r="H26" s="9">
        <v>0</v>
      </c>
      <c r="I26" s="17">
        <f t="shared" si="1"/>
        <v>9.0090090090090089E-3</v>
      </c>
      <c r="J26" s="11" t="str">
        <f t="shared" si="2"/>
        <v>راكد</v>
      </c>
    </row>
    <row r="27" spans="1:10" x14ac:dyDescent="0.2">
      <c r="A27" s="11" t="s">
        <v>53</v>
      </c>
      <c r="B27" s="9">
        <v>36</v>
      </c>
      <c r="C27" s="9">
        <v>37</v>
      </c>
      <c r="D27" s="9">
        <v>36</v>
      </c>
      <c r="E27" s="9">
        <f t="shared" si="0"/>
        <v>36</v>
      </c>
      <c r="F27" s="9">
        <v>0</v>
      </c>
      <c r="G27" s="9">
        <v>0</v>
      </c>
      <c r="H27" s="9">
        <v>0</v>
      </c>
      <c r="I27" s="17">
        <f t="shared" si="1"/>
        <v>0</v>
      </c>
      <c r="J27" s="11" t="str">
        <f t="shared" si="2"/>
        <v>راكد</v>
      </c>
    </row>
    <row r="28" spans="1:10" x14ac:dyDescent="0.2">
      <c r="A28" s="11" t="s">
        <v>27</v>
      </c>
      <c r="B28" s="9">
        <v>39</v>
      </c>
      <c r="C28" s="9">
        <v>39</v>
      </c>
      <c r="D28" s="9">
        <v>32</v>
      </c>
      <c r="E28" s="9">
        <f t="shared" si="0"/>
        <v>32</v>
      </c>
      <c r="F28" s="9">
        <v>0</v>
      </c>
      <c r="G28" s="9">
        <v>0</v>
      </c>
      <c r="H28" s="9">
        <v>0</v>
      </c>
      <c r="I28" s="17">
        <f t="shared" si="1"/>
        <v>0</v>
      </c>
      <c r="J28" s="11" t="str">
        <f t="shared" si="2"/>
        <v>راكد</v>
      </c>
    </row>
    <row r="29" spans="1:10" x14ac:dyDescent="0.2">
      <c r="A29" s="11" t="s">
        <v>39</v>
      </c>
      <c r="B29" s="9">
        <v>2</v>
      </c>
      <c r="C29" s="9">
        <v>2</v>
      </c>
      <c r="D29" s="9">
        <v>2</v>
      </c>
      <c r="E29" s="9">
        <f t="shared" si="0"/>
        <v>2</v>
      </c>
      <c r="F29" s="9">
        <v>0</v>
      </c>
      <c r="G29" s="9">
        <v>0</v>
      </c>
      <c r="H29" s="9">
        <v>0</v>
      </c>
      <c r="I29" s="17">
        <f t="shared" si="1"/>
        <v>0</v>
      </c>
      <c r="J29" s="11" t="s">
        <v>145</v>
      </c>
    </row>
    <row r="30" spans="1:10" x14ac:dyDescent="0.2">
      <c r="A30" s="11" t="s">
        <v>59</v>
      </c>
      <c r="B30" s="9">
        <v>1</v>
      </c>
      <c r="C30" s="9">
        <v>1</v>
      </c>
      <c r="D30" s="9">
        <v>1</v>
      </c>
      <c r="E30" s="9">
        <f t="shared" si="0"/>
        <v>1</v>
      </c>
      <c r="F30" s="9">
        <v>0</v>
      </c>
      <c r="G30" s="9">
        <v>0</v>
      </c>
      <c r="H30" s="9">
        <v>0</v>
      </c>
      <c r="I30" s="17">
        <f t="shared" si="1"/>
        <v>0</v>
      </c>
      <c r="J30" s="11" t="s">
        <v>145</v>
      </c>
    </row>
    <row r="31" spans="1:10" x14ac:dyDescent="0.2">
      <c r="A31" s="11" t="s">
        <v>60</v>
      </c>
      <c r="B31" s="9">
        <v>1</v>
      </c>
      <c r="C31" s="9">
        <v>1</v>
      </c>
      <c r="D31" s="9">
        <v>1</v>
      </c>
      <c r="E31" s="9">
        <f t="shared" si="0"/>
        <v>1</v>
      </c>
      <c r="F31" s="9">
        <v>0</v>
      </c>
      <c r="G31" s="9">
        <v>0</v>
      </c>
      <c r="H31" s="9">
        <v>0</v>
      </c>
      <c r="I31" s="17">
        <f t="shared" si="1"/>
        <v>0</v>
      </c>
      <c r="J31" s="11" t="str">
        <f t="shared" si="2"/>
        <v>راكد</v>
      </c>
    </row>
    <row r="32" spans="1:10" ht="15" x14ac:dyDescent="0.25">
      <c r="A32" s="59" t="s">
        <v>151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x14ac:dyDescent="0.2">
      <c r="A33" s="5" t="s">
        <v>44</v>
      </c>
      <c r="B33" s="6">
        <v>118</v>
      </c>
      <c r="C33" s="6">
        <v>122</v>
      </c>
      <c r="D33" s="6">
        <v>117</v>
      </c>
      <c r="E33" s="6">
        <f>D33+H33</f>
        <v>121</v>
      </c>
      <c r="F33" s="6">
        <v>4</v>
      </c>
      <c r="G33" s="6">
        <v>0</v>
      </c>
      <c r="H33" s="6">
        <v>4</v>
      </c>
      <c r="I33" s="18">
        <f>AVERAGE(F33:H33)/E33</f>
        <v>2.2038567493112945E-2</v>
      </c>
      <c r="J33" s="5" t="str">
        <f t="shared" ref="J33" si="3">IF(I33&lt;1%,"راكد",IF(I33&lt;15%,"مشبع","مطلوب"))</f>
        <v>مشبع</v>
      </c>
    </row>
  </sheetData>
  <sortState ref="A21:J40">
    <sortCondition descending="1" ref="E19"/>
  </sortState>
  <mergeCells count="11">
    <mergeCell ref="A4:J4"/>
    <mergeCell ref="A6:J6"/>
    <mergeCell ref="A9:J9"/>
    <mergeCell ref="A13:J13"/>
    <mergeCell ref="A32:J32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workbookViewId="0">
      <selection activeCell="A2" sqref="A2:A3"/>
    </sheetView>
  </sheetViews>
  <sheetFormatPr defaultRowHeight="14.25" x14ac:dyDescent="0.2"/>
  <cols>
    <col min="1" max="1" width="31.25" style="4" customWidth="1"/>
    <col min="2" max="3" width="0" hidden="1" customWidth="1"/>
    <col min="4" max="4" width="0.125" customWidth="1"/>
  </cols>
  <sheetData>
    <row r="1" spans="1:9" ht="41.25" customHeight="1" x14ac:dyDescent="0.5">
      <c r="A1" s="62" t="s">
        <v>158</v>
      </c>
      <c r="B1" s="62"/>
      <c r="C1" s="62"/>
      <c r="D1" s="62"/>
      <c r="E1" s="62"/>
      <c r="F1" s="62"/>
      <c r="G1" s="62"/>
      <c r="H1" s="62"/>
      <c r="I1" s="62"/>
    </row>
    <row r="2" spans="1:9" ht="35.25" customHeight="1" x14ac:dyDescent="0.2">
      <c r="A2" s="54" t="s">
        <v>153</v>
      </c>
      <c r="B2" s="44" t="s">
        <v>62</v>
      </c>
      <c r="C2" s="44"/>
      <c r="D2" s="44"/>
      <c r="E2" s="44"/>
      <c r="F2" s="44" t="s">
        <v>63</v>
      </c>
      <c r="G2" s="44"/>
      <c r="H2" s="44"/>
      <c r="I2" s="46" t="s">
        <v>64</v>
      </c>
    </row>
    <row r="3" spans="1:9" ht="60" x14ac:dyDescent="0.2">
      <c r="A3" s="55"/>
      <c r="B3" s="22">
        <v>2017</v>
      </c>
      <c r="C3" s="22">
        <v>2018</v>
      </c>
      <c r="D3" s="22">
        <v>2019</v>
      </c>
      <c r="E3" s="22" t="s">
        <v>66</v>
      </c>
      <c r="F3" s="22">
        <v>2016</v>
      </c>
      <c r="G3" s="22">
        <v>2017</v>
      </c>
      <c r="H3" s="22">
        <v>2018</v>
      </c>
      <c r="I3" s="46"/>
    </row>
    <row r="4" spans="1:9" x14ac:dyDescent="0.2">
      <c r="A4" s="15" t="s">
        <v>142</v>
      </c>
      <c r="B4" s="12">
        <v>34</v>
      </c>
      <c r="C4" s="12">
        <v>32</v>
      </c>
      <c r="D4" s="12">
        <v>39</v>
      </c>
      <c r="E4" s="12">
        <f t="shared" ref="E4:E12" si="0">D4+H4</f>
        <v>42</v>
      </c>
      <c r="F4" s="12">
        <v>3</v>
      </c>
      <c r="G4" s="12">
        <v>2</v>
      </c>
      <c r="H4" s="12">
        <v>3</v>
      </c>
      <c r="I4" s="13">
        <f t="shared" ref="I4:I12" si="1">AVERAGE(F4:H4)/E4</f>
        <v>6.3492063492063489E-2</v>
      </c>
    </row>
    <row r="5" spans="1:9" x14ac:dyDescent="0.2">
      <c r="A5" s="15" t="s">
        <v>122</v>
      </c>
      <c r="B5" s="12">
        <v>7</v>
      </c>
      <c r="C5" s="12">
        <v>3</v>
      </c>
      <c r="D5" s="12">
        <v>1</v>
      </c>
      <c r="E5" s="12">
        <f t="shared" si="0"/>
        <v>8</v>
      </c>
      <c r="F5" s="12">
        <v>0</v>
      </c>
      <c r="G5" s="12">
        <v>0</v>
      </c>
      <c r="H5" s="12">
        <v>7</v>
      </c>
      <c r="I5" s="13">
        <f t="shared" si="1"/>
        <v>0.29166666666666669</v>
      </c>
    </row>
    <row r="6" spans="1:9" x14ac:dyDescent="0.2">
      <c r="A6" s="15" t="s">
        <v>143</v>
      </c>
      <c r="B6" s="12">
        <v>4</v>
      </c>
      <c r="C6" s="12">
        <v>6</v>
      </c>
      <c r="D6" s="12">
        <v>5</v>
      </c>
      <c r="E6" s="12">
        <f t="shared" si="0"/>
        <v>5</v>
      </c>
      <c r="F6" s="12">
        <v>0</v>
      </c>
      <c r="G6" s="12">
        <v>1</v>
      </c>
      <c r="H6" s="12">
        <v>0</v>
      </c>
      <c r="I6" s="13">
        <f t="shared" si="1"/>
        <v>6.6666666666666666E-2</v>
      </c>
    </row>
    <row r="7" spans="1:9" x14ac:dyDescent="0.2">
      <c r="A7" s="15" t="s">
        <v>144</v>
      </c>
      <c r="B7" s="12">
        <v>7</v>
      </c>
      <c r="C7" s="12">
        <v>7</v>
      </c>
      <c r="D7" s="12">
        <v>9</v>
      </c>
      <c r="E7" s="12">
        <f t="shared" si="0"/>
        <v>9</v>
      </c>
      <c r="F7" s="12">
        <v>0</v>
      </c>
      <c r="G7" s="12">
        <v>1</v>
      </c>
      <c r="H7" s="12">
        <v>0</v>
      </c>
      <c r="I7" s="13">
        <f t="shared" si="1"/>
        <v>3.7037037037037035E-2</v>
      </c>
    </row>
    <row r="8" spans="1:9" x14ac:dyDescent="0.2">
      <c r="A8" s="15" t="s">
        <v>127</v>
      </c>
      <c r="B8" s="12">
        <v>11</v>
      </c>
      <c r="C8" s="12">
        <v>12</v>
      </c>
      <c r="D8" s="12">
        <v>10</v>
      </c>
      <c r="E8" s="12">
        <f t="shared" si="0"/>
        <v>12</v>
      </c>
      <c r="F8" s="12">
        <v>0</v>
      </c>
      <c r="G8" s="12">
        <v>0</v>
      </c>
      <c r="H8" s="12">
        <v>2</v>
      </c>
      <c r="I8" s="13">
        <f t="shared" si="1"/>
        <v>5.5555555555555552E-2</v>
      </c>
    </row>
    <row r="9" spans="1:9" x14ac:dyDescent="0.2">
      <c r="A9" s="15" t="s">
        <v>128</v>
      </c>
      <c r="B9" s="12">
        <v>8</v>
      </c>
      <c r="C9" s="12">
        <v>10</v>
      </c>
      <c r="D9" s="12">
        <v>16</v>
      </c>
      <c r="E9" s="12">
        <f t="shared" si="0"/>
        <v>18</v>
      </c>
      <c r="F9" s="12">
        <v>3</v>
      </c>
      <c r="G9" s="12">
        <v>1</v>
      </c>
      <c r="H9" s="12">
        <v>2</v>
      </c>
      <c r="I9" s="13">
        <f t="shared" si="1"/>
        <v>0.1111111111111111</v>
      </c>
    </row>
    <row r="10" spans="1:9" x14ac:dyDescent="0.2">
      <c r="A10" s="15" t="s">
        <v>140</v>
      </c>
      <c r="B10" s="12">
        <v>30</v>
      </c>
      <c r="C10" s="12">
        <v>31</v>
      </c>
      <c r="D10" s="12">
        <v>36</v>
      </c>
      <c r="E10" s="12">
        <f t="shared" si="0"/>
        <v>38</v>
      </c>
      <c r="F10" s="12">
        <v>11</v>
      </c>
      <c r="G10" s="12">
        <v>1</v>
      </c>
      <c r="H10" s="12">
        <v>2</v>
      </c>
      <c r="I10" s="13">
        <f t="shared" si="1"/>
        <v>0.12280701754385966</v>
      </c>
    </row>
    <row r="11" spans="1:9" x14ac:dyDescent="0.2">
      <c r="A11" s="15" t="s">
        <v>134</v>
      </c>
      <c r="B11" s="12">
        <v>3</v>
      </c>
      <c r="C11" s="12">
        <v>1</v>
      </c>
      <c r="D11" s="12">
        <v>4</v>
      </c>
      <c r="E11" s="12">
        <f t="shared" si="0"/>
        <v>4</v>
      </c>
      <c r="F11" s="12">
        <v>1</v>
      </c>
      <c r="G11" s="12">
        <v>1</v>
      </c>
      <c r="H11" s="12">
        <v>0</v>
      </c>
      <c r="I11" s="13">
        <f t="shared" si="1"/>
        <v>0.16666666666666666</v>
      </c>
    </row>
    <row r="12" spans="1:9" x14ac:dyDescent="0.2">
      <c r="A12" s="15" t="s">
        <v>135</v>
      </c>
      <c r="B12" s="12">
        <v>1</v>
      </c>
      <c r="C12" s="12">
        <v>1</v>
      </c>
      <c r="D12" s="12">
        <v>1</v>
      </c>
      <c r="E12" s="12">
        <f t="shared" si="0"/>
        <v>1</v>
      </c>
      <c r="F12" s="12">
        <v>0</v>
      </c>
      <c r="G12" s="12">
        <v>0</v>
      </c>
      <c r="H12" s="12">
        <v>0</v>
      </c>
      <c r="I12" s="13">
        <f t="shared" si="1"/>
        <v>0</v>
      </c>
    </row>
    <row r="13" spans="1:9" ht="15" x14ac:dyDescent="0.25">
      <c r="A13" s="7" t="s">
        <v>74</v>
      </c>
      <c r="B13" s="21">
        <v>8</v>
      </c>
      <c r="C13" s="21">
        <v>9</v>
      </c>
      <c r="D13" s="21">
        <v>10</v>
      </c>
      <c r="E13" s="11">
        <f t="shared" ref="E13:E26" si="2">D13+H13</f>
        <v>10</v>
      </c>
      <c r="F13" s="8">
        <v>0</v>
      </c>
      <c r="G13" s="8">
        <v>0</v>
      </c>
      <c r="H13" s="8">
        <v>0</v>
      </c>
      <c r="I13" s="10">
        <f t="shared" ref="I13:I26" si="3">AVERAGE(F13:H13)/E13</f>
        <v>0</v>
      </c>
    </row>
    <row r="14" spans="1:9" ht="15" x14ac:dyDescent="0.25">
      <c r="A14" s="7" t="s">
        <v>75</v>
      </c>
      <c r="B14" s="21">
        <v>13</v>
      </c>
      <c r="C14" s="21">
        <v>13</v>
      </c>
      <c r="D14" s="21">
        <v>13</v>
      </c>
      <c r="E14" s="11">
        <f t="shared" si="2"/>
        <v>13</v>
      </c>
      <c r="F14" s="8">
        <v>0</v>
      </c>
      <c r="G14" s="8">
        <v>0</v>
      </c>
      <c r="H14" s="8">
        <v>0</v>
      </c>
      <c r="I14" s="10">
        <f t="shared" si="3"/>
        <v>0</v>
      </c>
    </row>
    <row r="15" spans="1:9" ht="15" x14ac:dyDescent="0.25">
      <c r="A15" s="7" t="s">
        <v>80</v>
      </c>
      <c r="B15" s="21">
        <v>9</v>
      </c>
      <c r="C15" s="21">
        <v>3</v>
      </c>
      <c r="D15" s="21">
        <v>2</v>
      </c>
      <c r="E15" s="11">
        <f t="shared" si="2"/>
        <v>2</v>
      </c>
      <c r="F15" s="8">
        <v>0</v>
      </c>
      <c r="G15" s="8">
        <v>0</v>
      </c>
      <c r="H15" s="8">
        <v>0</v>
      </c>
      <c r="I15" s="10">
        <f t="shared" si="3"/>
        <v>0</v>
      </c>
    </row>
    <row r="16" spans="1:9" ht="15" x14ac:dyDescent="0.25">
      <c r="A16" s="11" t="s">
        <v>82</v>
      </c>
      <c r="B16" s="20">
        <v>8</v>
      </c>
      <c r="C16" s="20">
        <v>1</v>
      </c>
      <c r="D16" s="20">
        <v>1</v>
      </c>
      <c r="E16" s="11">
        <f t="shared" si="2"/>
        <v>1</v>
      </c>
      <c r="F16" s="8">
        <v>0</v>
      </c>
      <c r="G16" s="8">
        <v>0</v>
      </c>
      <c r="H16" s="8">
        <v>0</v>
      </c>
      <c r="I16" s="10">
        <f t="shared" si="3"/>
        <v>0</v>
      </c>
    </row>
    <row r="17" spans="1:9" ht="15" x14ac:dyDescent="0.25">
      <c r="A17" s="11" t="s">
        <v>136</v>
      </c>
      <c r="B17" s="20">
        <v>1</v>
      </c>
      <c r="C17" s="20">
        <v>2</v>
      </c>
      <c r="D17" s="20">
        <v>1</v>
      </c>
      <c r="E17" s="11">
        <f t="shared" si="2"/>
        <v>1</v>
      </c>
      <c r="F17" s="8">
        <v>0</v>
      </c>
      <c r="G17" s="8">
        <v>0</v>
      </c>
      <c r="H17" s="8">
        <v>0</v>
      </c>
      <c r="I17" s="10">
        <f t="shared" si="3"/>
        <v>0</v>
      </c>
    </row>
    <row r="18" spans="1:9" ht="15" x14ac:dyDescent="0.25">
      <c r="A18" s="7" t="s">
        <v>85</v>
      </c>
      <c r="B18" s="21">
        <v>1</v>
      </c>
      <c r="C18" s="21">
        <v>1</v>
      </c>
      <c r="D18" s="21">
        <v>1</v>
      </c>
      <c r="E18" s="11">
        <f t="shared" si="2"/>
        <v>1</v>
      </c>
      <c r="F18" s="8">
        <v>0</v>
      </c>
      <c r="G18" s="8">
        <v>0</v>
      </c>
      <c r="H18" s="8">
        <v>0</v>
      </c>
      <c r="I18" s="10">
        <f t="shared" si="3"/>
        <v>0</v>
      </c>
    </row>
    <row r="19" spans="1:9" ht="15" x14ac:dyDescent="0.25">
      <c r="A19" s="7" t="s">
        <v>91</v>
      </c>
      <c r="B19" s="21">
        <v>0</v>
      </c>
      <c r="C19" s="21">
        <v>1</v>
      </c>
      <c r="D19" s="21">
        <v>1</v>
      </c>
      <c r="E19" s="11">
        <f t="shared" si="2"/>
        <v>1</v>
      </c>
      <c r="F19" s="8">
        <v>0</v>
      </c>
      <c r="G19" s="8">
        <v>0</v>
      </c>
      <c r="H19" s="8">
        <v>0</v>
      </c>
      <c r="I19" s="10">
        <f t="shared" si="3"/>
        <v>0</v>
      </c>
    </row>
    <row r="20" spans="1:9" ht="15" x14ac:dyDescent="0.25">
      <c r="A20" s="7" t="s">
        <v>92</v>
      </c>
      <c r="B20" s="21">
        <v>2</v>
      </c>
      <c r="C20" s="21">
        <v>2</v>
      </c>
      <c r="D20" s="21">
        <v>2</v>
      </c>
      <c r="E20" s="11">
        <f t="shared" si="2"/>
        <v>2</v>
      </c>
      <c r="F20" s="8">
        <v>0</v>
      </c>
      <c r="G20" s="8">
        <v>0</v>
      </c>
      <c r="H20" s="8">
        <v>0</v>
      </c>
      <c r="I20" s="10">
        <f t="shared" si="3"/>
        <v>0</v>
      </c>
    </row>
    <row r="21" spans="1:9" ht="15" x14ac:dyDescent="0.25">
      <c r="A21" s="7" t="s">
        <v>93</v>
      </c>
      <c r="B21" s="21">
        <v>3</v>
      </c>
      <c r="C21" s="21">
        <v>3</v>
      </c>
      <c r="D21" s="21">
        <v>3</v>
      </c>
      <c r="E21" s="11">
        <f t="shared" si="2"/>
        <v>3</v>
      </c>
      <c r="F21" s="8">
        <v>0</v>
      </c>
      <c r="G21" s="8">
        <v>0</v>
      </c>
      <c r="H21" s="8">
        <v>0</v>
      </c>
      <c r="I21" s="10">
        <f t="shared" si="3"/>
        <v>0</v>
      </c>
    </row>
    <row r="22" spans="1:9" ht="15" x14ac:dyDescent="0.25">
      <c r="A22" s="7" t="s">
        <v>103</v>
      </c>
      <c r="B22" s="21">
        <v>5</v>
      </c>
      <c r="C22" s="21">
        <v>8</v>
      </c>
      <c r="D22" s="21">
        <v>5</v>
      </c>
      <c r="E22" s="11">
        <f t="shared" si="2"/>
        <v>5</v>
      </c>
      <c r="F22" s="8">
        <v>0</v>
      </c>
      <c r="G22" s="8">
        <v>0</v>
      </c>
      <c r="H22" s="8">
        <v>0</v>
      </c>
      <c r="I22" s="10">
        <f t="shared" si="3"/>
        <v>0</v>
      </c>
    </row>
    <row r="23" spans="1:9" x14ac:dyDescent="0.2">
      <c r="A23" s="11" t="s">
        <v>46</v>
      </c>
      <c r="B23" s="9">
        <v>32</v>
      </c>
      <c r="C23" s="9">
        <v>30</v>
      </c>
      <c r="D23" s="9">
        <v>29</v>
      </c>
      <c r="E23" s="9">
        <f t="shared" si="2"/>
        <v>29</v>
      </c>
      <c r="F23" s="9">
        <v>0</v>
      </c>
      <c r="G23" s="9">
        <v>0</v>
      </c>
      <c r="H23" s="9">
        <v>0</v>
      </c>
      <c r="I23" s="17">
        <f t="shared" si="3"/>
        <v>0</v>
      </c>
    </row>
    <row r="24" spans="1:9" x14ac:dyDescent="0.2">
      <c r="A24" s="11" t="s">
        <v>1</v>
      </c>
      <c r="B24" s="9">
        <v>0</v>
      </c>
      <c r="C24" s="9">
        <v>1</v>
      </c>
      <c r="D24" s="9">
        <v>1</v>
      </c>
      <c r="E24" s="9">
        <f t="shared" si="2"/>
        <v>1</v>
      </c>
      <c r="F24" s="9">
        <v>0</v>
      </c>
      <c r="G24" s="9">
        <v>0</v>
      </c>
      <c r="H24" s="9">
        <v>0</v>
      </c>
      <c r="I24" s="17">
        <f t="shared" si="3"/>
        <v>0</v>
      </c>
    </row>
    <row r="25" spans="1:9" x14ac:dyDescent="0.2">
      <c r="A25" s="11" t="s">
        <v>6</v>
      </c>
      <c r="B25" s="9">
        <v>0</v>
      </c>
      <c r="C25" s="9">
        <v>0</v>
      </c>
      <c r="D25" s="9">
        <v>1</v>
      </c>
      <c r="E25" s="9">
        <f t="shared" si="2"/>
        <v>1</v>
      </c>
      <c r="F25" s="9">
        <v>0</v>
      </c>
      <c r="G25" s="9">
        <v>0</v>
      </c>
      <c r="H25" s="9">
        <v>0</v>
      </c>
      <c r="I25" s="17">
        <f t="shared" si="3"/>
        <v>0</v>
      </c>
    </row>
    <row r="26" spans="1:9" s="4" customFormat="1" x14ac:dyDescent="0.2">
      <c r="A26" s="11" t="s">
        <v>11</v>
      </c>
      <c r="B26" s="9">
        <v>8</v>
      </c>
      <c r="C26" s="9">
        <v>8</v>
      </c>
      <c r="D26" s="9">
        <v>8</v>
      </c>
      <c r="E26" s="9">
        <f t="shared" si="2"/>
        <v>8</v>
      </c>
      <c r="F26" s="9">
        <v>0</v>
      </c>
      <c r="G26" s="9">
        <v>0</v>
      </c>
      <c r="H26" s="9">
        <v>0</v>
      </c>
      <c r="I26" s="17">
        <f t="shared" si="3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عجلون جامعيين ذكور</vt:lpstr>
      <vt:lpstr>عجلون جامعي تقني ذكور </vt:lpstr>
      <vt:lpstr>عجلون جامعيات اناث</vt:lpstr>
      <vt:lpstr>عجلون جامعي تقني اناث </vt:lpstr>
      <vt:lpstr>عجلون دبلوم ذكور</vt:lpstr>
      <vt:lpstr>عجلون دبلوم فني تطبيقي ذكور </vt:lpstr>
      <vt:lpstr>عجلون دبلوم اناث</vt:lpstr>
      <vt:lpstr>عجلون دبلوم فني تطبيقي اناث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2019-07-17T06:33:55Z</dcterms:modified>
</cp:coreProperties>
</file>